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autoCompressPictures="0"/>
  <mc:AlternateContent xmlns:mc="http://schemas.openxmlformats.org/markup-compatibility/2006">
    <mc:Choice Requires="x15">
      <x15ac:absPath xmlns:x15ac="http://schemas.microsoft.com/office/spreadsheetml/2010/11/ac" url="/Users/margaretflynn-khan/Library/Application Support/Box/Box Edit/Documents/689076747407/"/>
    </mc:Choice>
  </mc:AlternateContent>
  <xr:revisionPtr revIDLastSave="0" documentId="13_ncr:1_{0D8A5D5A-1926-A54E-B0F9-C771B3B9C465}" xr6:coauthVersionLast="45" xr6:coauthVersionMax="45" xr10:uidLastSave="{00000000-0000-0000-0000-000000000000}"/>
  <bookViews>
    <workbookView xWindow="760" yWindow="460" windowWidth="28040" windowHeight="16660" activeTab="4" xr2:uid="{00000000-000D-0000-FFFF-FFFF00000000}"/>
  </bookViews>
  <sheets>
    <sheet name="1. Program Budget " sheetId="25" r:id="rId1"/>
    <sheet name="2. Program Budget" sheetId="24" r:id="rId2"/>
    <sheet name="3. Program Budget" sheetId="26" r:id="rId3"/>
    <sheet name="4. Program Budget" sheetId="27" r:id="rId4"/>
    <sheet name="5. Program Budget " sheetId="28" r:id="rId5"/>
    <sheet name="dropdown lists" sheetId="6" state="hidden" r:id="rId6"/>
  </sheets>
  <definedNames>
    <definedName name="_xlnm.Print_Area" localSheetId="0">'1. Program Budget '!$A$2:$K$123</definedName>
    <definedName name="_xlnm.Print_Area" localSheetId="1">'2. Program Budget'!$A$2:$K$123</definedName>
    <definedName name="_xlnm.Print_Area" localSheetId="2">'3. Program Budget'!$A$2:$K$123</definedName>
    <definedName name="_xlnm.Print_Area" localSheetId="3">'4. Program Budget'!$A$2:$K$123</definedName>
    <definedName name="_xlnm.Print_Area" localSheetId="4">'5. Program Budget '!$A$2:$K$123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17" i="28" l="1"/>
  <c r="E117" i="28"/>
  <c r="C117" i="28"/>
  <c r="G108" i="28"/>
  <c r="E108" i="28"/>
  <c r="C108" i="28"/>
  <c r="G106" i="28"/>
  <c r="E106" i="28"/>
  <c r="C106" i="28"/>
  <c r="D81" i="28"/>
  <c r="J80" i="28"/>
  <c r="G80" i="28"/>
  <c r="D80" i="28"/>
  <c r="J79" i="28"/>
  <c r="G79" i="28"/>
  <c r="D79" i="28"/>
  <c r="C116" i="28" s="1"/>
  <c r="I76" i="28"/>
  <c r="J76" i="28" s="1"/>
  <c r="F76" i="28"/>
  <c r="G76" i="28" s="1"/>
  <c r="E76" i="28"/>
  <c r="H76" i="28" s="1"/>
  <c r="D76" i="28"/>
  <c r="E75" i="28"/>
  <c r="C75" i="28"/>
  <c r="J74" i="28"/>
  <c r="G74" i="28"/>
  <c r="D74" i="28"/>
  <c r="C73" i="28"/>
  <c r="H68" i="28"/>
  <c r="J68" i="28" s="1"/>
  <c r="G112" i="28" s="1"/>
  <c r="G68" i="28"/>
  <c r="E112" i="28" s="1"/>
  <c r="E68" i="28"/>
  <c r="B68" i="28"/>
  <c r="D68" i="28" s="1"/>
  <c r="C112" i="28" s="1"/>
  <c r="H48" i="28"/>
  <c r="J48" i="28" s="1"/>
  <c r="G48" i="28"/>
  <c r="E48" i="28"/>
  <c r="B48" i="28"/>
  <c r="D48" i="28" s="1"/>
  <c r="J37" i="28"/>
  <c r="G37" i="28"/>
  <c r="D37" i="28"/>
  <c r="J36" i="28"/>
  <c r="G36" i="28"/>
  <c r="D36" i="28"/>
  <c r="F35" i="28"/>
  <c r="F75" i="28" s="1"/>
  <c r="G75" i="28" s="1"/>
  <c r="B35" i="28"/>
  <c r="B75" i="28" s="1"/>
  <c r="D75" i="28" s="1"/>
  <c r="F34" i="28"/>
  <c r="F73" i="28" s="1"/>
  <c r="B34" i="28"/>
  <c r="B73" i="28" s="1"/>
  <c r="D73" i="28" s="1"/>
  <c r="C115" i="28" s="1"/>
  <c r="C23" i="28"/>
  <c r="B47" i="28" s="1"/>
  <c r="D47" i="28" s="1"/>
  <c r="I22" i="28"/>
  <c r="I23" i="28" s="1"/>
  <c r="H47" i="28" s="1"/>
  <c r="J47" i="28" s="1"/>
  <c r="F22" i="28"/>
  <c r="E35" i="28" s="1"/>
  <c r="G35" i="28" s="1"/>
  <c r="C22" i="28"/>
  <c r="I21" i="28"/>
  <c r="H34" i="28" s="1"/>
  <c r="H73" i="28" s="1"/>
  <c r="F21" i="28"/>
  <c r="E34" i="28" s="1"/>
  <c r="C21" i="28"/>
  <c r="I16" i="28"/>
  <c r="F16" i="28"/>
  <c r="C16" i="28"/>
  <c r="I14" i="28"/>
  <c r="F14" i="28"/>
  <c r="C14" i="28"/>
  <c r="G117" i="27"/>
  <c r="E117" i="27"/>
  <c r="C117" i="27"/>
  <c r="G108" i="27"/>
  <c r="E108" i="27"/>
  <c r="C108" i="27"/>
  <c r="G106" i="27"/>
  <c r="E106" i="27"/>
  <c r="C106" i="27"/>
  <c r="D81" i="27"/>
  <c r="J80" i="27"/>
  <c r="G80" i="27"/>
  <c r="D80" i="27"/>
  <c r="J79" i="27"/>
  <c r="G79" i="27"/>
  <c r="D79" i="27"/>
  <c r="C116" i="27" s="1"/>
  <c r="I76" i="27"/>
  <c r="J76" i="27" s="1"/>
  <c r="F76" i="27"/>
  <c r="G76" i="27" s="1"/>
  <c r="E76" i="27"/>
  <c r="H76" i="27" s="1"/>
  <c r="D76" i="27"/>
  <c r="E75" i="27"/>
  <c r="C75" i="27"/>
  <c r="J74" i="27"/>
  <c r="G74" i="27"/>
  <c r="D74" i="27"/>
  <c r="C73" i="27"/>
  <c r="H68" i="27"/>
  <c r="J68" i="27" s="1"/>
  <c r="G112" i="27" s="1"/>
  <c r="G68" i="27"/>
  <c r="E112" i="27" s="1"/>
  <c r="E68" i="27"/>
  <c r="B68" i="27"/>
  <c r="D68" i="27" s="1"/>
  <c r="C112" i="27" s="1"/>
  <c r="H48" i="27"/>
  <c r="J48" i="27" s="1"/>
  <c r="G48" i="27"/>
  <c r="E48" i="27"/>
  <c r="B48" i="27"/>
  <c r="D48" i="27" s="1"/>
  <c r="J37" i="27"/>
  <c r="G37" i="27"/>
  <c r="D37" i="27"/>
  <c r="J36" i="27"/>
  <c r="G36" i="27"/>
  <c r="D36" i="27"/>
  <c r="F35" i="27"/>
  <c r="F75" i="27" s="1"/>
  <c r="G75" i="27" s="1"/>
  <c r="B35" i="27"/>
  <c r="B75" i="27" s="1"/>
  <c r="D75" i="27" s="1"/>
  <c r="F34" i="27"/>
  <c r="F73" i="27" s="1"/>
  <c r="B34" i="27"/>
  <c r="B73" i="27" s="1"/>
  <c r="D73" i="27" s="1"/>
  <c r="I22" i="27"/>
  <c r="I23" i="27" s="1"/>
  <c r="H47" i="27" s="1"/>
  <c r="J47" i="27" s="1"/>
  <c r="F22" i="27"/>
  <c r="E35" i="27" s="1"/>
  <c r="G35" i="27" s="1"/>
  <c r="C22" i="27"/>
  <c r="C23" i="27" s="1"/>
  <c r="B47" i="27" s="1"/>
  <c r="D47" i="27" s="1"/>
  <c r="I21" i="27"/>
  <c r="H34" i="27" s="1"/>
  <c r="H73" i="27" s="1"/>
  <c r="F21" i="27"/>
  <c r="E34" i="27" s="1"/>
  <c r="C21" i="27"/>
  <c r="I16" i="27"/>
  <c r="F16" i="27"/>
  <c r="C16" i="27"/>
  <c r="I14" i="27"/>
  <c r="F14" i="27"/>
  <c r="C14" i="27"/>
  <c r="G117" i="26"/>
  <c r="E117" i="26"/>
  <c r="C117" i="26"/>
  <c r="G108" i="26"/>
  <c r="E108" i="26"/>
  <c r="C108" i="26"/>
  <c r="G106" i="26"/>
  <c r="E106" i="26"/>
  <c r="C106" i="26"/>
  <c r="J80" i="26"/>
  <c r="G80" i="26"/>
  <c r="D80" i="26"/>
  <c r="J79" i="26"/>
  <c r="J81" i="26" s="1"/>
  <c r="G79" i="26"/>
  <c r="D79" i="26"/>
  <c r="F76" i="26"/>
  <c r="G76" i="26" s="1"/>
  <c r="E76" i="26"/>
  <c r="H76" i="26" s="1"/>
  <c r="D76" i="26"/>
  <c r="E75" i="26"/>
  <c r="C75" i="26"/>
  <c r="J74" i="26"/>
  <c r="G74" i="26"/>
  <c r="D74" i="26"/>
  <c r="C73" i="26"/>
  <c r="H68" i="26"/>
  <c r="J68" i="26" s="1"/>
  <c r="G112" i="26" s="1"/>
  <c r="G68" i="26"/>
  <c r="E112" i="26" s="1"/>
  <c r="E68" i="26"/>
  <c r="B68" i="26"/>
  <c r="D68" i="26" s="1"/>
  <c r="C112" i="26" s="1"/>
  <c r="J48" i="26"/>
  <c r="H48" i="26"/>
  <c r="G48" i="26"/>
  <c r="E48" i="26"/>
  <c r="D48" i="26"/>
  <c r="B48" i="26"/>
  <c r="J37" i="26"/>
  <c r="G37" i="26"/>
  <c r="D37" i="26"/>
  <c r="J36" i="26"/>
  <c r="G36" i="26"/>
  <c r="D36" i="26"/>
  <c r="F35" i="26"/>
  <c r="F75" i="26" s="1"/>
  <c r="G75" i="26" s="1"/>
  <c r="D35" i="26"/>
  <c r="B35" i="26"/>
  <c r="B75" i="26" s="1"/>
  <c r="D75" i="26" s="1"/>
  <c r="F34" i="26"/>
  <c r="F73" i="26" s="1"/>
  <c r="D34" i="26"/>
  <c r="C105" i="26" s="1"/>
  <c r="B34" i="26"/>
  <c r="B73" i="26" s="1"/>
  <c r="D73" i="26" s="1"/>
  <c r="C115" i="26" s="1"/>
  <c r="C23" i="26"/>
  <c r="B47" i="26" s="1"/>
  <c r="D47" i="26" s="1"/>
  <c r="I22" i="26"/>
  <c r="I23" i="26" s="1"/>
  <c r="H47" i="26" s="1"/>
  <c r="J47" i="26" s="1"/>
  <c r="F22" i="26"/>
  <c r="E35" i="26" s="1"/>
  <c r="G35" i="26" s="1"/>
  <c r="C22" i="26"/>
  <c r="I21" i="26"/>
  <c r="H34" i="26" s="1"/>
  <c r="H73" i="26" s="1"/>
  <c r="F21" i="26"/>
  <c r="E34" i="26" s="1"/>
  <c r="C21" i="26"/>
  <c r="I16" i="26"/>
  <c r="F16" i="26"/>
  <c r="C16" i="26"/>
  <c r="I14" i="26"/>
  <c r="F14" i="26"/>
  <c r="C14" i="26"/>
  <c r="G117" i="25"/>
  <c r="E117" i="25"/>
  <c r="C117" i="25"/>
  <c r="G108" i="25"/>
  <c r="E108" i="25"/>
  <c r="C108" i="25"/>
  <c r="G106" i="25"/>
  <c r="E106" i="25"/>
  <c r="C106" i="25"/>
  <c r="D81" i="25"/>
  <c r="J80" i="25"/>
  <c r="G80" i="25"/>
  <c r="D80" i="25"/>
  <c r="J79" i="25"/>
  <c r="J81" i="25" s="1"/>
  <c r="G79" i="25"/>
  <c r="D79" i="25"/>
  <c r="C116" i="25" s="1"/>
  <c r="I76" i="25"/>
  <c r="J76" i="25" s="1"/>
  <c r="F76" i="25"/>
  <c r="G76" i="25" s="1"/>
  <c r="E76" i="25"/>
  <c r="H76" i="25" s="1"/>
  <c r="D76" i="25"/>
  <c r="E75" i="25"/>
  <c r="C75" i="25"/>
  <c r="J74" i="25"/>
  <c r="G74" i="25"/>
  <c r="D74" i="25"/>
  <c r="C73" i="25"/>
  <c r="H68" i="25"/>
  <c r="J68" i="25" s="1"/>
  <c r="G112" i="25" s="1"/>
  <c r="G68" i="25"/>
  <c r="E112" i="25" s="1"/>
  <c r="E68" i="25"/>
  <c r="B68" i="25"/>
  <c r="D68" i="25" s="1"/>
  <c r="C112" i="25" s="1"/>
  <c r="H48" i="25"/>
  <c r="J48" i="25" s="1"/>
  <c r="G48" i="25"/>
  <c r="E48" i="25"/>
  <c r="B48" i="25"/>
  <c r="D48" i="25" s="1"/>
  <c r="J37" i="25"/>
  <c r="G37" i="25"/>
  <c r="D37" i="25"/>
  <c r="J36" i="25"/>
  <c r="G36" i="25"/>
  <c r="D36" i="25"/>
  <c r="F35" i="25"/>
  <c r="F75" i="25" s="1"/>
  <c r="G75" i="25" s="1"/>
  <c r="B35" i="25"/>
  <c r="B75" i="25" s="1"/>
  <c r="F34" i="25"/>
  <c r="F73" i="25" s="1"/>
  <c r="I23" i="25"/>
  <c r="H47" i="25" s="1"/>
  <c r="J47" i="25" s="1"/>
  <c r="I22" i="25"/>
  <c r="H35" i="25" s="1"/>
  <c r="H75" i="25" s="1"/>
  <c r="F22" i="25"/>
  <c r="E35" i="25" s="1"/>
  <c r="C22" i="25"/>
  <c r="C23" i="25" s="1"/>
  <c r="B47" i="25" s="1"/>
  <c r="D47" i="25" s="1"/>
  <c r="I21" i="25"/>
  <c r="H34" i="25" s="1"/>
  <c r="H73" i="25" s="1"/>
  <c r="F21" i="25"/>
  <c r="E34" i="25" s="1"/>
  <c r="E73" i="25" s="1"/>
  <c r="C21" i="25"/>
  <c r="B34" i="25" s="1"/>
  <c r="I16" i="25"/>
  <c r="F16" i="25"/>
  <c r="C16" i="25"/>
  <c r="I14" i="25"/>
  <c r="F14" i="25"/>
  <c r="C14" i="25"/>
  <c r="E116" i="28" l="1"/>
  <c r="G34" i="28"/>
  <c r="E105" i="28" s="1"/>
  <c r="E73" i="28"/>
  <c r="G73" i="28" s="1"/>
  <c r="E115" i="28" s="1"/>
  <c r="G107" i="28"/>
  <c r="J49" i="28"/>
  <c r="D49" i="28"/>
  <c r="C107" i="28"/>
  <c r="D98" i="28"/>
  <c r="C118" i="28" s="1"/>
  <c r="C119" i="28" s="1"/>
  <c r="D34" i="28"/>
  <c r="D35" i="28"/>
  <c r="D62" i="28" s="1"/>
  <c r="C109" i="28" s="1"/>
  <c r="H35" i="28"/>
  <c r="H75" i="28" s="1"/>
  <c r="G81" i="28"/>
  <c r="F23" i="28"/>
  <c r="E47" i="28" s="1"/>
  <c r="G47" i="28" s="1"/>
  <c r="I34" i="28"/>
  <c r="I35" i="28"/>
  <c r="J81" i="28"/>
  <c r="G116" i="28" s="1"/>
  <c r="C115" i="27"/>
  <c r="D49" i="27"/>
  <c r="C107" i="27"/>
  <c r="D62" i="27"/>
  <c r="C109" i="27" s="1"/>
  <c r="G34" i="27"/>
  <c r="E105" i="27" s="1"/>
  <c r="E73" i="27"/>
  <c r="G73" i="27" s="1"/>
  <c r="E115" i="27" s="1"/>
  <c r="J49" i="27"/>
  <c r="G107" i="27"/>
  <c r="D98" i="27"/>
  <c r="C118" i="27" s="1"/>
  <c r="D34" i="27"/>
  <c r="D35" i="27"/>
  <c r="H35" i="27"/>
  <c r="H75" i="27" s="1"/>
  <c r="G81" i="27"/>
  <c r="E116" i="27" s="1"/>
  <c r="F23" i="27"/>
  <c r="E47" i="27" s="1"/>
  <c r="G47" i="27" s="1"/>
  <c r="I34" i="27"/>
  <c r="I35" i="27"/>
  <c r="J81" i="27"/>
  <c r="E73" i="26"/>
  <c r="G73" i="26" s="1"/>
  <c r="G34" i="26"/>
  <c r="E105" i="26" s="1"/>
  <c r="D49" i="26"/>
  <c r="D62" i="26"/>
  <c r="C109" i="26" s="1"/>
  <c r="C107" i="26"/>
  <c r="J49" i="26"/>
  <c r="E116" i="26"/>
  <c r="I76" i="26"/>
  <c r="J76" i="26" s="1"/>
  <c r="D81" i="26"/>
  <c r="C116" i="26" s="1"/>
  <c r="G116" i="26"/>
  <c r="H35" i="26"/>
  <c r="H75" i="26" s="1"/>
  <c r="G81" i="26"/>
  <c r="F23" i="26"/>
  <c r="E47" i="26" s="1"/>
  <c r="G47" i="26" s="1"/>
  <c r="I34" i="26"/>
  <c r="I35" i="26"/>
  <c r="J49" i="25"/>
  <c r="D49" i="25"/>
  <c r="D62" i="25" s="1"/>
  <c r="C109" i="25" s="1"/>
  <c r="G73" i="25"/>
  <c r="E115" i="25" s="1"/>
  <c r="E116" i="25"/>
  <c r="B73" i="25"/>
  <c r="D73" i="25" s="1"/>
  <c r="D34" i="25"/>
  <c r="D75" i="25"/>
  <c r="D98" i="25" s="1"/>
  <c r="C118" i="25" s="1"/>
  <c r="G34" i="25"/>
  <c r="G116" i="25"/>
  <c r="G35" i="25"/>
  <c r="D35" i="25"/>
  <c r="G81" i="25"/>
  <c r="G98" i="25" s="1"/>
  <c r="E118" i="25" s="1"/>
  <c r="F23" i="25"/>
  <c r="E47" i="25" s="1"/>
  <c r="G47" i="25" s="1"/>
  <c r="I34" i="25"/>
  <c r="I35" i="25"/>
  <c r="G117" i="24"/>
  <c r="E117" i="24"/>
  <c r="C117" i="24"/>
  <c r="E112" i="24"/>
  <c r="G108" i="24"/>
  <c r="E108" i="24"/>
  <c r="C108" i="24"/>
  <c r="G106" i="24"/>
  <c r="E106" i="24"/>
  <c r="C106" i="24"/>
  <c r="G81" i="24"/>
  <c r="D81" i="24"/>
  <c r="J80" i="24"/>
  <c r="G80" i="24"/>
  <c r="D80" i="24"/>
  <c r="J79" i="24"/>
  <c r="G79" i="24"/>
  <c r="E116" i="24" s="1"/>
  <c r="D79" i="24"/>
  <c r="C116" i="24" s="1"/>
  <c r="I76" i="24"/>
  <c r="J76" i="24" s="1"/>
  <c r="F76" i="24"/>
  <c r="G76" i="24" s="1"/>
  <c r="E76" i="24"/>
  <c r="H76" i="24" s="1"/>
  <c r="D76" i="24"/>
  <c r="E75" i="24"/>
  <c r="C75" i="24"/>
  <c r="J74" i="24"/>
  <c r="G74" i="24"/>
  <c r="D74" i="24"/>
  <c r="C73" i="24"/>
  <c r="H68" i="24"/>
  <c r="J68" i="24" s="1"/>
  <c r="G112" i="24" s="1"/>
  <c r="G68" i="24"/>
  <c r="E68" i="24"/>
  <c r="B68" i="24"/>
  <c r="D68" i="24" s="1"/>
  <c r="C112" i="24" s="1"/>
  <c r="H48" i="24"/>
  <c r="J48" i="24" s="1"/>
  <c r="G48" i="24"/>
  <c r="E48" i="24"/>
  <c r="B48" i="24"/>
  <c r="D48" i="24" s="1"/>
  <c r="J37" i="24"/>
  <c r="G37" i="24"/>
  <c r="D37" i="24"/>
  <c r="J36" i="24"/>
  <c r="G36" i="24"/>
  <c r="D36" i="24"/>
  <c r="F35" i="24"/>
  <c r="F75" i="24" s="1"/>
  <c r="G75" i="24" s="1"/>
  <c r="F34" i="24"/>
  <c r="F73" i="24" s="1"/>
  <c r="B34" i="24"/>
  <c r="D34" i="24" s="1"/>
  <c r="C23" i="24"/>
  <c r="B47" i="24" s="1"/>
  <c r="D47" i="24" s="1"/>
  <c r="I22" i="24"/>
  <c r="F22" i="24"/>
  <c r="E35" i="24" s="1"/>
  <c r="C22" i="24"/>
  <c r="B35" i="24" s="1"/>
  <c r="B75" i="24" s="1"/>
  <c r="I21" i="24"/>
  <c r="H34" i="24" s="1"/>
  <c r="H73" i="24" s="1"/>
  <c r="F21" i="24"/>
  <c r="E34" i="24" s="1"/>
  <c r="C21" i="24"/>
  <c r="I16" i="24"/>
  <c r="F16" i="24"/>
  <c r="C16" i="24"/>
  <c r="I14" i="24"/>
  <c r="F14" i="24"/>
  <c r="C14" i="24"/>
  <c r="J34" i="28" l="1"/>
  <c r="I73" i="28"/>
  <c r="J73" i="28" s="1"/>
  <c r="G115" i="28" s="1"/>
  <c r="G49" i="28"/>
  <c r="G62" i="28"/>
  <c r="E109" i="28" s="1"/>
  <c r="E110" i="28" s="1"/>
  <c r="E107" i="28"/>
  <c r="E121" i="28" s="1"/>
  <c r="E123" i="28" s="1"/>
  <c r="J98" i="28"/>
  <c r="G118" i="28" s="1"/>
  <c r="C105" i="28"/>
  <c r="J35" i="28"/>
  <c r="J62" i="28" s="1"/>
  <c r="G109" i="28" s="1"/>
  <c r="I75" i="28"/>
  <c r="J75" i="28" s="1"/>
  <c r="G98" i="28"/>
  <c r="E118" i="28" s="1"/>
  <c r="E119" i="28" s="1"/>
  <c r="G49" i="27"/>
  <c r="G62" i="27" s="1"/>
  <c r="E109" i="27" s="1"/>
  <c r="E107" i="27"/>
  <c r="E110" i="27" s="1"/>
  <c r="G116" i="27"/>
  <c r="J34" i="27"/>
  <c r="G105" i="27" s="1"/>
  <c r="I73" i="27"/>
  <c r="J73" i="27" s="1"/>
  <c r="C105" i="27"/>
  <c r="J35" i="27"/>
  <c r="I75" i="27"/>
  <c r="J75" i="27" s="1"/>
  <c r="J98" i="27" s="1"/>
  <c r="G118" i="27" s="1"/>
  <c r="G98" i="27"/>
  <c r="E118" i="27" s="1"/>
  <c r="E119" i="27" s="1"/>
  <c r="C119" i="27"/>
  <c r="E115" i="26"/>
  <c r="E119" i="26" s="1"/>
  <c r="G98" i="26"/>
  <c r="E118" i="26" s="1"/>
  <c r="J34" i="26"/>
  <c r="I73" i="26"/>
  <c r="J73" i="26" s="1"/>
  <c r="G107" i="26"/>
  <c r="C110" i="26"/>
  <c r="C121" i="26" s="1"/>
  <c r="C123" i="26" s="1"/>
  <c r="G49" i="26"/>
  <c r="G62" i="26" s="1"/>
  <c r="E109" i="26" s="1"/>
  <c r="J35" i="26"/>
  <c r="J62" i="26" s="1"/>
  <c r="G109" i="26" s="1"/>
  <c r="I75" i="26"/>
  <c r="J75" i="26" s="1"/>
  <c r="D98" i="26"/>
  <c r="C118" i="26" s="1"/>
  <c r="C119" i="26" s="1"/>
  <c r="G49" i="25"/>
  <c r="E107" i="25" s="1"/>
  <c r="G62" i="25"/>
  <c r="E109" i="25" s="1"/>
  <c r="J35" i="25"/>
  <c r="I75" i="25"/>
  <c r="J75" i="25" s="1"/>
  <c r="C105" i="25"/>
  <c r="C107" i="25"/>
  <c r="G107" i="25"/>
  <c r="E119" i="25"/>
  <c r="I73" i="25"/>
  <c r="J73" i="25" s="1"/>
  <c r="J34" i="25"/>
  <c r="E105" i="25"/>
  <c r="C115" i="25"/>
  <c r="C119" i="25" s="1"/>
  <c r="G35" i="24"/>
  <c r="D75" i="24"/>
  <c r="I23" i="24"/>
  <c r="H47" i="24" s="1"/>
  <c r="J47" i="24" s="1"/>
  <c r="G107" i="24" s="1"/>
  <c r="D49" i="24"/>
  <c r="G73" i="24"/>
  <c r="G34" i="24"/>
  <c r="E73" i="24"/>
  <c r="J49" i="24"/>
  <c r="D35" i="24"/>
  <c r="C105" i="24" s="1"/>
  <c r="H35" i="24"/>
  <c r="H75" i="24" s="1"/>
  <c r="F23" i="24"/>
  <c r="E47" i="24" s="1"/>
  <c r="G47" i="24" s="1"/>
  <c r="I34" i="24"/>
  <c r="I35" i="24"/>
  <c r="B73" i="24"/>
  <c r="D73" i="24" s="1"/>
  <c r="C115" i="24" s="1"/>
  <c r="J81" i="24"/>
  <c r="G116" i="24" s="1"/>
  <c r="G119" i="28" l="1"/>
  <c r="C121" i="28"/>
  <c r="C123" i="28" s="1"/>
  <c r="C110" i="28"/>
  <c r="G105" i="28"/>
  <c r="E121" i="27"/>
  <c r="E123" i="27" s="1"/>
  <c r="G115" i="27"/>
  <c r="G119" i="27" s="1"/>
  <c r="J62" i="27"/>
  <c r="G109" i="27" s="1"/>
  <c r="G110" i="27" s="1"/>
  <c r="C121" i="27"/>
  <c r="C123" i="27" s="1"/>
  <c r="C110" i="27"/>
  <c r="G115" i="26"/>
  <c r="J98" i="26"/>
  <c r="G118" i="26" s="1"/>
  <c r="E107" i="26"/>
  <c r="G105" i="26"/>
  <c r="G105" i="25"/>
  <c r="G115" i="25"/>
  <c r="J98" i="25"/>
  <c r="G118" i="25" s="1"/>
  <c r="C110" i="25"/>
  <c r="C121" i="25" s="1"/>
  <c r="C123" i="25" s="1"/>
  <c r="E110" i="25"/>
  <c r="E121" i="25" s="1"/>
  <c r="E123" i="25" s="1"/>
  <c r="J62" i="25"/>
  <c r="G109" i="25" s="1"/>
  <c r="E105" i="24"/>
  <c r="D62" i="24"/>
  <c r="C109" i="24" s="1"/>
  <c r="C107" i="24"/>
  <c r="G49" i="24"/>
  <c r="G62" i="24"/>
  <c r="E109" i="24" s="1"/>
  <c r="E107" i="24"/>
  <c r="E115" i="24"/>
  <c r="G98" i="24"/>
  <c r="E118" i="24" s="1"/>
  <c r="J35" i="24"/>
  <c r="I75" i="24"/>
  <c r="J75" i="24" s="1"/>
  <c r="D98" i="24"/>
  <c r="C118" i="24" s="1"/>
  <c r="C119" i="24" s="1"/>
  <c r="J34" i="24"/>
  <c r="G105" i="24" s="1"/>
  <c r="I73" i="24"/>
  <c r="J73" i="24" s="1"/>
  <c r="G110" i="28" l="1"/>
  <c r="G121" i="28"/>
  <c r="G123" i="28" s="1"/>
  <c r="G121" i="27"/>
  <c r="G123" i="27" s="1"/>
  <c r="G110" i="26"/>
  <c r="G121" i="26"/>
  <c r="G123" i="26" s="1"/>
  <c r="E110" i="26"/>
  <c r="E121" i="26"/>
  <c r="E123" i="26" s="1"/>
  <c r="G119" i="26"/>
  <c r="G119" i="25"/>
  <c r="G110" i="25"/>
  <c r="G121" i="25"/>
  <c r="G123" i="25" s="1"/>
  <c r="J98" i="24"/>
  <c r="G118" i="24" s="1"/>
  <c r="E119" i="24"/>
  <c r="C110" i="24"/>
  <c r="C121" i="24"/>
  <c r="C123" i="24" s="1"/>
  <c r="E110" i="24"/>
  <c r="E121" i="24" s="1"/>
  <c r="E123" i="24" s="1"/>
  <c r="G115" i="24"/>
  <c r="G119" i="24" s="1"/>
  <c r="J62" i="24"/>
  <c r="G109" i="24" s="1"/>
  <c r="G110" i="24" s="1"/>
  <c r="G121" i="24" l="1"/>
  <c r="G123" i="24" s="1"/>
</calcChain>
</file>

<file path=xl/sharedStrings.xml><?xml version="1.0" encoding="utf-8"?>
<sst xmlns="http://schemas.openxmlformats.org/spreadsheetml/2006/main" count="803" uniqueCount="107">
  <si>
    <t>Summary Statistics</t>
  </si>
  <si>
    <t>Year 1</t>
  </si>
  <si>
    <t>Year 2</t>
  </si>
  <si>
    <t>Year 3</t>
  </si>
  <si>
    <t>Fiscal Year</t>
  </si>
  <si>
    <t>Program Implementation</t>
  </si>
  <si>
    <t>Annual Turnover Rate</t>
  </si>
  <si>
    <t>Hours</t>
  </si>
  <si>
    <t>Hrly Rate</t>
  </si>
  <si>
    <t>Total Cost</t>
  </si>
  <si>
    <t>Use additional lines for other staff positions as needed</t>
  </si>
  <si>
    <t>Training Costs</t>
  </si>
  <si>
    <t>Annual Cost</t>
  </si>
  <si>
    <t>Materials Cost Detail</t>
  </si>
  <si>
    <t>Number</t>
  </si>
  <si>
    <t>Cost Per</t>
  </si>
  <si>
    <t>Other Costs</t>
  </si>
  <si>
    <t>Program Operations Costs</t>
  </si>
  <si>
    <t>OPTION 1</t>
  </si>
  <si>
    <t>If you know the cost per unit served, enter here</t>
  </si>
  <si>
    <t>OPTION 2</t>
  </si>
  <si>
    <t>Pay Rate</t>
  </si>
  <si>
    <t>Materials Costs</t>
  </si>
  <si>
    <t>Ongoing fidelity monitoring and CQI</t>
  </si>
  <si>
    <t>Ongoing facilities costs</t>
  </si>
  <si>
    <t>Summary of Costs:</t>
  </si>
  <si>
    <t>Staffing</t>
  </si>
  <si>
    <t>Training</t>
  </si>
  <si>
    <t>Materials</t>
  </si>
  <si>
    <t>Other</t>
  </si>
  <si>
    <t>Indirect</t>
  </si>
  <si>
    <t>Per Participant Cost</t>
  </si>
  <si>
    <t>Use two lines if staff in same position have different rates. Will require calculating the split of hours between the two lines</t>
  </si>
  <si>
    <t>FY 2018</t>
  </si>
  <si>
    <t>FY 2019</t>
  </si>
  <si>
    <t>FY 2020</t>
  </si>
  <si>
    <t>FY 2021</t>
  </si>
  <si>
    <t>FY 2022</t>
  </si>
  <si>
    <t>FY 2023</t>
  </si>
  <si>
    <t>FY 2024</t>
  </si>
  <si>
    <t>Enter 12 months for programs 12 months or longer.</t>
  </si>
  <si>
    <t>Staff Training Time</t>
  </si>
  <si>
    <t>Total Startup</t>
  </si>
  <si>
    <t>Total Cost Operations</t>
  </si>
  <si>
    <t>Startup Costs</t>
  </si>
  <si>
    <t>Startup</t>
  </si>
  <si>
    <t># of participants served</t>
  </si>
  <si>
    <t>Average length of service (in weeks)</t>
  </si>
  <si>
    <t>Desired caseload per direct staff</t>
  </si>
  <si>
    <t>Number of direct staff per supervisor</t>
  </si>
  <si>
    <t>Required direct service staffing-FTE</t>
  </si>
  <si>
    <t>Actual staffing</t>
  </si>
  <si>
    <t>Required supervisory</t>
  </si>
  <si>
    <t>Actual supervisory staffing</t>
  </si>
  <si>
    <t>Annual hours per FTE</t>
  </si>
  <si>
    <t># of direct staff trained</t>
  </si>
  <si>
    <t># of supervisory staff trained</t>
  </si>
  <si>
    <t xml:space="preserve">Total # of staff trained this year </t>
  </si>
  <si>
    <t>Hours of training per direct staff member</t>
  </si>
  <si>
    <t>Hours of training per supervisor</t>
  </si>
  <si>
    <t>Initial training costs</t>
  </si>
  <si>
    <t>Trainer travel expense</t>
  </si>
  <si>
    <t xml:space="preserve">Other training (list below) </t>
  </si>
  <si>
    <t>Staff manuals/curricula</t>
  </si>
  <si>
    <t>Participant materials/curricula</t>
  </si>
  <si>
    <t>Shipping &amp; handling - enter percent in "cost per" column</t>
  </si>
  <si>
    <t>Other equipment/materials (list below)</t>
  </si>
  <si>
    <t>Developer consultation</t>
  </si>
  <si>
    <t>Space configuration</t>
  </si>
  <si>
    <t>Initial license fee</t>
  </si>
  <si>
    <t>Initial data &amp; evaluation fees</t>
  </si>
  <si>
    <t>Other costs (list below)</t>
  </si>
  <si>
    <t>Indirect - Enter Rate for Each Year</t>
  </si>
  <si>
    <t>Prepare detailed program budget below</t>
  </si>
  <si>
    <t>Staffing Costs</t>
  </si>
  <si>
    <t>Direct service staff</t>
  </si>
  <si>
    <t>Direct service staff 2</t>
  </si>
  <si>
    <t>Supervisory staff</t>
  </si>
  <si>
    <t>Support staff</t>
  </si>
  <si>
    <t>Refresher staff manuals/curricula</t>
  </si>
  <si>
    <t>Refresher participant manuals/curricula</t>
  </si>
  <si>
    <t>Other equipment/materials</t>
  </si>
  <si>
    <t>Ongoing developer consultation</t>
  </si>
  <si>
    <t>Ongoing license fees</t>
  </si>
  <si>
    <t>Ongoing data/MIS costs</t>
  </si>
  <si>
    <t>Food costs for group programs</t>
  </si>
  <si>
    <t>Staff travel costs</t>
  </si>
  <si>
    <t>Refresher training costs</t>
  </si>
  <si>
    <t>Program Operations - OPTION 1</t>
  </si>
  <si>
    <t>Program Operations - OPTION 2</t>
  </si>
  <si>
    <t>Total Cost - Startup and Operations</t>
  </si>
  <si>
    <t xml:space="preserve">These numbers should match the targets set in Workbook 1: Worksheet 1. Projected Numbers Served. </t>
  </si>
  <si>
    <t>Enter these amounts on the Program Budget Worksheet in Summary Budget file.</t>
  </si>
  <si>
    <t>WORKSHEET 1: PROGRAM BUDGET</t>
  </si>
  <si>
    <t>WORKSHEET 2: PROGRAM BUDGET</t>
  </si>
  <si>
    <t>WORKSHEET 3: PROGRAM BUDGET</t>
  </si>
  <si>
    <t>WORKSHEET 4: PROGRAM BUDGET</t>
  </si>
  <si>
    <t>WORKSHEET 5: PROGRAM BUDGET</t>
  </si>
  <si>
    <t>Staff training - direct</t>
  </si>
  <si>
    <t>Staff training - supervisory</t>
  </si>
  <si>
    <t>AGENCY NAME:</t>
  </si>
  <si>
    <t>Program Name:</t>
  </si>
  <si>
    <t>Use this line to round the required FTE to helf or full-time</t>
  </si>
  <si>
    <t>Use this line to round the required FTE to half or full-time</t>
  </si>
  <si>
    <t>Line 21 will add in new staff to training numbers based on turnover rate</t>
  </si>
  <si>
    <t>Choose either OPTION 1 (line 67-68), if you have costs per unit available, or OPTION 2 (lines 70-98), to complete detail budget calculations. Do not complete both.</t>
  </si>
  <si>
    <t>If amounts are on this row, there should be no amounts on rows 115 to 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</si>
</sst>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_(* #,##0_);_(* \(#,##0\);_(* &quot;-&quot;??_);_(@_)"/>
  </numFmts>
  <fonts count="21" x14ac:knownFonts="1">
    <font>
      <sz val="11"/>
      <color theme="1"/>
      <name val="Arial"/>
      <family val="2"/>
      <scheme val="minor"/>
    </font>
    <font>
      <sz val="11"/>
      <color theme="1"/>
      <name val="Arial"/>
      <family val="2"/>
      <scheme val="minor"/>
    </font>
    <font>
      <b/>
      <sz val="12"/>
      <color theme="0"/>
      <name val="Arial"/>
      <family val="2"/>
    </font>
    <font>
      <sz val="12"/>
      <color theme="0"/>
      <name val="Arial"/>
      <family val="2"/>
    </font>
    <font>
      <b/>
      <sz val="10"/>
      <color theme="1"/>
      <name val="Arial"/>
      <family val="2"/>
    </font>
    <font>
      <sz val="12"/>
      <color theme="3"/>
      <name val="Arial"/>
      <family val="2"/>
    </font>
    <font>
      <sz val="10"/>
      <color theme="1"/>
      <name val="Arial"/>
      <family val="2"/>
    </font>
    <font>
      <sz val="12"/>
      <name val="Arial"/>
      <family val="2"/>
    </font>
    <font>
      <b/>
      <sz val="10"/>
      <name val="Arial"/>
      <family val="2"/>
    </font>
    <font>
      <sz val="10"/>
      <name val="Arial"/>
      <family val="2"/>
    </font>
    <font>
      <b/>
      <sz val="12"/>
      <color theme="1"/>
      <name val="Arial"/>
      <family val="2"/>
    </font>
    <font>
      <b/>
      <u/>
      <sz val="10"/>
      <name val="Arial"/>
      <family val="2"/>
    </font>
    <font>
      <sz val="11"/>
      <color theme="1"/>
      <name val="Arial"/>
      <family val="2"/>
    </font>
    <font>
      <sz val="10"/>
      <name val="Verdana"/>
      <family val="2"/>
    </font>
    <font>
      <sz val="12"/>
      <color theme="1"/>
      <name val="Arial"/>
      <family val="2"/>
    </font>
    <font>
      <b/>
      <sz val="11"/>
      <color theme="1"/>
      <name val="Arial"/>
      <family val="2"/>
    </font>
    <font>
      <sz val="10"/>
      <color rgb="FFFF0000"/>
      <name val="Arial"/>
      <family val="2"/>
    </font>
    <font>
      <sz val="10"/>
      <color rgb="FF00B050"/>
      <name val="Arial"/>
      <family val="2"/>
    </font>
    <font>
      <b/>
      <sz val="12"/>
      <name val="Arial"/>
      <family val="2"/>
    </font>
    <font>
      <u/>
      <sz val="12"/>
      <color theme="1"/>
      <name val="Arial"/>
      <family val="2"/>
    </font>
    <font>
      <b/>
      <sz val="10"/>
      <name val="Arial Narrow"/>
      <family val="2"/>
    </font>
  </fonts>
  <fills count="6">
    <fill>
      <patternFill patternType="none"/>
    </fill>
    <fill>
      <patternFill patternType="gray125"/>
    </fill>
    <fill>
      <patternFill patternType="solid">
        <fgColor rgb="FFDA55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bgColor indexed="64"/>
      </patternFill>
    </fill>
  </fills>
  <borders count="3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style="thin">
        <color auto="1"/>
      </right>
      <top/>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top style="medium">
        <color indexed="64"/>
      </top>
      <bottom/>
      <diagonal/>
    </border>
    <border>
      <left style="thin">
        <color auto="1"/>
      </left>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2">
    <xf numFmtId="0" fontId="0" fillId="0" borderId="0" xfId="0"/>
    <xf numFmtId="1" fontId="4" fillId="0" borderId="0" xfId="0" applyNumberFormat="1" applyFont="1"/>
    <xf numFmtId="1" fontId="5" fillId="3" borderId="0" xfId="0" applyNumberFormat="1" applyFont="1" applyFill="1" applyAlignment="1" applyProtection="1">
      <alignment horizontal="left"/>
      <protection locked="0"/>
    </xf>
    <xf numFmtId="0" fontId="3" fillId="3" borderId="0" xfId="0" applyFont="1" applyFill="1"/>
    <xf numFmtId="2" fontId="6" fillId="0" borderId="0" xfId="0" applyNumberFormat="1" applyFont="1"/>
    <xf numFmtId="2" fontId="3" fillId="0" borderId="0" xfId="0" applyNumberFormat="1" applyFont="1"/>
    <xf numFmtId="1" fontId="7" fillId="0" borderId="0" xfId="0" applyNumberFormat="1" applyFont="1" applyProtection="1">
      <protection locked="0"/>
    </xf>
    <xf numFmtId="1" fontId="3" fillId="0" borderId="0" xfId="0" applyNumberFormat="1" applyFont="1"/>
    <xf numFmtId="164" fontId="3" fillId="0" borderId="0" xfId="0" applyNumberFormat="1" applyFont="1"/>
    <xf numFmtId="165" fontId="3" fillId="0" borderId="0" xfId="0" applyNumberFormat="1" applyFont="1"/>
    <xf numFmtId="0" fontId="8" fillId="0" borderId="1" xfId="0" applyFont="1" applyBorder="1"/>
    <xf numFmtId="0" fontId="9" fillId="0" borderId="2" xfId="0" applyFont="1" applyBorder="1"/>
    <xf numFmtId="0" fontId="9" fillId="0" borderId="3" xfId="0" applyFont="1" applyBorder="1"/>
    <xf numFmtId="0" fontId="9" fillId="0" borderId="0" xfId="0" applyFont="1"/>
    <xf numFmtId="0" fontId="8" fillId="0" borderId="0" xfId="0" applyFont="1"/>
    <xf numFmtId="0" fontId="8" fillId="0" borderId="4" xfId="0" applyFont="1" applyBorder="1"/>
    <xf numFmtId="0" fontId="9" fillId="0" borderId="5" xfId="0" applyFont="1" applyBorder="1"/>
    <xf numFmtId="1" fontId="3" fillId="0" borderId="4" xfId="0" applyNumberFormat="1" applyFont="1" applyBorder="1"/>
    <xf numFmtId="3" fontId="10" fillId="0" borderId="0" xfId="0" applyNumberFormat="1" applyFont="1" applyAlignment="1">
      <alignment horizontal="center"/>
    </xf>
    <xf numFmtId="0" fontId="11" fillId="0" borderId="4" xfId="0" applyFont="1" applyBorder="1"/>
    <xf numFmtId="0" fontId="9" fillId="0" borderId="4" xfId="0" applyFont="1" applyBorder="1"/>
    <xf numFmtId="3" fontId="12" fillId="0" borderId="0" xfId="0" applyNumberFormat="1" applyFont="1" applyAlignment="1">
      <alignment horizontal="center"/>
    </xf>
    <xf numFmtId="3" fontId="12" fillId="0" borderId="5" xfId="0" applyNumberFormat="1" applyFont="1" applyBorder="1" applyAlignment="1">
      <alignment horizontal="center"/>
    </xf>
    <xf numFmtId="0" fontId="11" fillId="0" borderId="4" xfId="0" applyFont="1" applyBorder="1" applyProtection="1">
      <protection locked="0"/>
    </xf>
    <xf numFmtId="0" fontId="9" fillId="0" borderId="4" xfId="0" applyFont="1" applyBorder="1" applyProtection="1">
      <protection locked="0"/>
    </xf>
    <xf numFmtId="3" fontId="12" fillId="3" borderId="5" xfId="0" applyNumberFormat="1" applyFont="1" applyFill="1" applyBorder="1" applyAlignment="1" applyProtection="1">
      <alignment horizontal="center"/>
      <protection locked="0"/>
    </xf>
    <xf numFmtId="0" fontId="9" fillId="4" borderId="0" xfId="0" applyFont="1" applyFill="1"/>
    <xf numFmtId="1" fontId="3" fillId="4" borderId="0" xfId="0" applyNumberFormat="1" applyFont="1" applyFill="1"/>
    <xf numFmtId="1" fontId="7" fillId="4" borderId="0" xfId="0" applyNumberFormat="1" applyFont="1" applyFill="1"/>
    <xf numFmtId="0" fontId="13" fillId="0" borderId="0" xfId="0" applyFont="1"/>
    <xf numFmtId="0" fontId="8" fillId="0" borderId="4" xfId="0" applyFont="1" applyBorder="1" applyProtection="1">
      <protection locked="0"/>
    </xf>
    <xf numFmtId="0" fontId="9" fillId="0" borderId="6" xfId="0" applyFont="1" applyBorder="1" applyProtection="1">
      <protection locked="0"/>
    </xf>
    <xf numFmtId="0" fontId="9" fillId="0" borderId="7" xfId="0" applyFont="1" applyBorder="1" applyProtection="1">
      <protection locked="0"/>
    </xf>
    <xf numFmtId="3" fontId="12" fillId="3"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center"/>
      <protection locked="0"/>
    </xf>
    <xf numFmtId="3" fontId="12" fillId="3" borderId="8" xfId="0" applyNumberFormat="1" applyFont="1" applyFill="1" applyBorder="1" applyAlignment="1" applyProtection="1">
      <alignment horizontal="center"/>
      <protection locked="0"/>
    </xf>
    <xf numFmtId="0" fontId="16" fillId="0" borderId="0" xfId="0" applyFont="1"/>
    <xf numFmtId="0" fontId="8" fillId="0" borderId="9" xfId="0" applyFont="1" applyBorder="1"/>
    <xf numFmtId="0" fontId="8" fillId="0" borderId="10" xfId="0" applyFont="1" applyBorder="1"/>
    <xf numFmtId="0" fontId="8" fillId="0" borderId="11" xfId="0" applyFont="1" applyBorder="1"/>
    <xf numFmtId="0" fontId="8" fillId="0" borderId="12" xfId="0" applyFont="1" applyBorder="1"/>
    <xf numFmtId="0" fontId="9" fillId="0" borderId="9" xfId="0" applyFont="1" applyBorder="1"/>
    <xf numFmtId="0" fontId="9" fillId="0" borderId="13" xfId="0" applyFont="1" applyBorder="1"/>
    <xf numFmtId="0" fontId="9" fillId="0" borderId="14" xfId="0" applyFont="1" applyBorder="1"/>
    <xf numFmtId="0" fontId="9" fillId="0" borderId="15" xfId="0" applyFont="1" applyBorder="1"/>
    <xf numFmtId="0" fontId="9" fillId="0" borderId="16" xfId="0" applyFont="1" applyBorder="1"/>
    <xf numFmtId="44" fontId="9" fillId="3" borderId="13" xfId="2" applyFont="1" applyFill="1" applyBorder="1" applyProtection="1">
      <protection locked="0"/>
    </xf>
    <xf numFmtId="44" fontId="9" fillId="3" borderId="13" xfId="0" applyNumberFormat="1" applyFont="1" applyFill="1" applyBorder="1" applyProtection="1">
      <protection locked="0"/>
    </xf>
    <xf numFmtId="0" fontId="9" fillId="3" borderId="13" xfId="0" applyFont="1" applyFill="1" applyBorder="1" applyProtection="1">
      <protection locked="0"/>
    </xf>
    <xf numFmtId="0" fontId="9" fillId="3" borderId="15" xfId="0" applyFont="1" applyFill="1" applyBorder="1" applyProtection="1">
      <protection locked="0"/>
    </xf>
    <xf numFmtId="0" fontId="9" fillId="3" borderId="16" xfId="0" applyFont="1" applyFill="1" applyBorder="1" applyProtection="1">
      <protection locked="0"/>
    </xf>
    <xf numFmtId="0" fontId="9" fillId="0" borderId="17" xfId="0" applyFont="1" applyBorder="1" applyProtection="1">
      <protection locked="0"/>
    </xf>
    <xf numFmtId="0" fontId="9" fillId="3" borderId="18" xfId="0" applyFont="1" applyFill="1" applyBorder="1" applyProtection="1">
      <protection locked="0"/>
    </xf>
    <xf numFmtId="44" fontId="9" fillId="3" borderId="18" xfId="0" applyNumberFormat="1" applyFont="1" applyFill="1" applyBorder="1" applyProtection="1">
      <protection locked="0"/>
    </xf>
    <xf numFmtId="0" fontId="9" fillId="3" borderId="20" xfId="0" applyFont="1" applyFill="1" applyBorder="1" applyProtection="1">
      <protection locked="0"/>
    </xf>
    <xf numFmtId="0" fontId="9" fillId="3" borderId="21" xfId="0" applyFont="1" applyFill="1" applyBorder="1" applyProtection="1">
      <protection locked="0"/>
    </xf>
    <xf numFmtId="0" fontId="8" fillId="0" borderId="13" xfId="0" applyFont="1" applyBorder="1"/>
    <xf numFmtId="0" fontId="8" fillId="0" borderId="14" xfId="0" applyFont="1" applyBorder="1"/>
    <xf numFmtId="0" fontId="8" fillId="0" borderId="15" xfId="0" applyFont="1" applyBorder="1"/>
    <xf numFmtId="0" fontId="8" fillId="0" borderId="16" xfId="0" applyFont="1" applyBorder="1"/>
    <xf numFmtId="0" fontId="8" fillId="0" borderId="5" xfId="0" applyFont="1" applyBorder="1"/>
    <xf numFmtId="0" fontId="16" fillId="0" borderId="13" xfId="0" applyFont="1" applyBorder="1"/>
    <xf numFmtId="3" fontId="9" fillId="0" borderId="15" xfId="0" applyNumberFormat="1" applyFont="1" applyBorder="1"/>
    <xf numFmtId="3" fontId="9" fillId="0" borderId="13" xfId="0" applyNumberFormat="1" applyFont="1" applyBorder="1"/>
    <xf numFmtId="3" fontId="16" fillId="0" borderId="16" xfId="0" applyNumberFormat="1" applyFont="1" applyBorder="1"/>
    <xf numFmtId="0" fontId="16" fillId="0" borderId="13" xfId="0" applyFont="1" applyBorder="1" applyProtection="1">
      <protection locked="0"/>
    </xf>
    <xf numFmtId="44" fontId="9" fillId="0" borderId="13" xfId="2" applyFont="1" applyBorder="1" applyProtection="1">
      <protection locked="0"/>
    </xf>
    <xf numFmtId="44" fontId="9" fillId="3" borderId="14" xfId="2" applyFont="1" applyFill="1" applyBorder="1" applyProtection="1">
      <protection locked="0"/>
    </xf>
    <xf numFmtId="44" fontId="9" fillId="0" borderId="15" xfId="2" applyFont="1" applyBorder="1" applyProtection="1">
      <protection locked="0"/>
    </xf>
    <xf numFmtId="44" fontId="9" fillId="0" borderId="16" xfId="2" applyFont="1" applyBorder="1" applyProtection="1">
      <protection locked="0"/>
    </xf>
    <xf numFmtId="0" fontId="9" fillId="3" borderId="4" xfId="0" applyFont="1" applyFill="1" applyBorder="1" applyProtection="1">
      <protection locked="0"/>
    </xf>
    <xf numFmtId="0" fontId="9" fillId="3" borderId="17" xfId="0" applyFont="1" applyFill="1" applyBorder="1" applyProtection="1">
      <protection locked="0"/>
    </xf>
    <xf numFmtId="0" fontId="16" fillId="0" borderId="18" xfId="0" applyFont="1" applyBorder="1" applyProtection="1">
      <protection locked="0"/>
    </xf>
    <xf numFmtId="44" fontId="9" fillId="0" borderId="18" xfId="2" applyFont="1" applyBorder="1" applyProtection="1">
      <protection locked="0"/>
    </xf>
    <xf numFmtId="44" fontId="9" fillId="3" borderId="19" xfId="2" applyFont="1" applyFill="1" applyBorder="1" applyProtection="1">
      <protection locked="0"/>
    </xf>
    <xf numFmtId="44" fontId="17" fillId="0" borderId="20" xfId="2" applyFont="1" applyBorder="1" applyProtection="1">
      <protection locked="0"/>
    </xf>
    <xf numFmtId="44" fontId="17" fillId="0" borderId="21" xfId="2" applyFont="1" applyBorder="1" applyProtection="1">
      <protection locked="0"/>
    </xf>
    <xf numFmtId="0" fontId="8" fillId="0" borderId="23" xfId="0" applyFont="1" applyBorder="1" applyProtection="1">
      <protection locked="0"/>
    </xf>
    <xf numFmtId="0" fontId="8" fillId="0" borderId="24" xfId="0" applyFont="1" applyBorder="1"/>
    <xf numFmtId="0" fontId="8" fillId="0" borderId="25" xfId="0" applyFont="1" applyBorder="1"/>
    <xf numFmtId="0" fontId="8" fillId="0" borderId="26" xfId="0" applyFont="1" applyBorder="1"/>
    <xf numFmtId="0" fontId="8" fillId="0" borderId="27" xfId="0" applyFont="1" applyBorder="1"/>
    <xf numFmtId="0" fontId="9" fillId="0" borderId="24" xfId="0" applyFont="1" applyBorder="1"/>
    <xf numFmtId="3" fontId="9" fillId="3" borderId="15" xfId="0" applyNumberFormat="1" applyFont="1" applyFill="1" applyBorder="1" applyProtection="1">
      <protection locked="0"/>
    </xf>
    <xf numFmtId="9" fontId="9" fillId="0" borderId="13" xfId="3" applyFont="1" applyBorder="1"/>
    <xf numFmtId="9" fontId="9" fillId="3" borderId="13" xfId="3" applyFont="1" applyFill="1" applyBorder="1" applyProtection="1">
      <protection locked="0"/>
    </xf>
    <xf numFmtId="3" fontId="9" fillId="0" borderId="16" xfId="0" applyNumberFormat="1" applyFont="1" applyBorder="1"/>
    <xf numFmtId="44" fontId="9" fillId="0" borderId="13" xfId="0" applyNumberFormat="1" applyFont="1" applyBorder="1" applyProtection="1">
      <protection locked="0"/>
    </xf>
    <xf numFmtId="39" fontId="9" fillId="0" borderId="15" xfId="0" applyNumberFormat="1" applyFont="1" applyBorder="1" applyProtection="1">
      <protection locked="0"/>
    </xf>
    <xf numFmtId="43" fontId="9" fillId="0" borderId="13" xfId="0" applyNumberFormat="1" applyFont="1" applyBorder="1" applyProtection="1">
      <protection locked="0"/>
    </xf>
    <xf numFmtId="39" fontId="9" fillId="0" borderId="16" xfId="0" applyNumberFormat="1" applyFont="1" applyBorder="1" applyProtection="1">
      <protection locked="0"/>
    </xf>
    <xf numFmtId="9" fontId="9" fillId="0" borderId="13" xfId="3" applyFont="1" applyBorder="1" applyProtection="1">
      <protection locked="0"/>
    </xf>
    <xf numFmtId="3" fontId="9" fillId="0" borderId="15" xfId="0" applyNumberFormat="1" applyFont="1" applyBorder="1" applyProtection="1">
      <protection locked="0"/>
    </xf>
    <xf numFmtId="3" fontId="9" fillId="0" borderId="16" xfId="0" applyNumberFormat="1" applyFont="1" applyBorder="1" applyProtection="1">
      <protection locked="0"/>
    </xf>
    <xf numFmtId="10" fontId="9" fillId="3" borderId="13" xfId="2" applyNumberFormat="1" applyFont="1" applyFill="1" applyBorder="1" applyProtection="1">
      <protection locked="0"/>
    </xf>
    <xf numFmtId="44" fontId="9" fillId="0" borderId="15" xfId="2" applyFont="1" applyBorder="1"/>
    <xf numFmtId="0" fontId="9" fillId="0" borderId="6" xfId="0" applyFont="1" applyBorder="1"/>
    <xf numFmtId="9" fontId="9" fillId="0" borderId="29" xfId="3" applyFont="1" applyBorder="1"/>
    <xf numFmtId="44" fontId="9" fillId="0" borderId="29" xfId="2" applyFont="1" applyBorder="1" applyProtection="1">
      <protection locked="0"/>
    </xf>
    <xf numFmtId="44" fontId="9" fillId="0" borderId="30" xfId="2" applyFont="1" applyBorder="1" applyProtection="1">
      <protection locked="0"/>
    </xf>
    <xf numFmtId="3" fontId="9" fillId="0" borderId="31" xfId="0" applyNumberFormat="1" applyFont="1" applyBorder="1"/>
    <xf numFmtId="3" fontId="9" fillId="0" borderId="32" xfId="0" applyNumberFormat="1" applyFont="1" applyBorder="1"/>
    <xf numFmtId="44" fontId="9" fillId="0" borderId="8" xfId="2" applyFont="1" applyBorder="1" applyProtection="1">
      <protection locked="0"/>
    </xf>
    <xf numFmtId="1" fontId="2" fillId="0" borderId="0" xfId="0" applyNumberFormat="1" applyFont="1"/>
    <xf numFmtId="9" fontId="9" fillId="0" borderId="0" xfId="3" applyFont="1"/>
    <xf numFmtId="44" fontId="9" fillId="0" borderId="0" xfId="2" applyFont="1" applyProtection="1">
      <protection locked="0"/>
    </xf>
    <xf numFmtId="3" fontId="9" fillId="0" borderId="0" xfId="0" applyNumberFormat="1" applyFont="1"/>
    <xf numFmtId="1" fontId="8" fillId="0" borderId="11" xfId="0" applyNumberFormat="1" applyFont="1" applyBorder="1"/>
    <xf numFmtId="44" fontId="9" fillId="0" borderId="9" xfId="2" applyFont="1" applyBorder="1" applyProtection="1">
      <protection locked="0"/>
    </xf>
    <xf numFmtId="44" fontId="9" fillId="0" borderId="3" xfId="2" applyFont="1" applyBorder="1" applyProtection="1">
      <protection locked="0"/>
    </xf>
    <xf numFmtId="3" fontId="9" fillId="0" borderId="11" xfId="0" applyNumberFormat="1" applyFont="1" applyBorder="1"/>
    <xf numFmtId="44" fontId="9" fillId="0" borderId="10" xfId="2" applyFont="1" applyBorder="1" applyProtection="1">
      <protection locked="0"/>
    </xf>
    <xf numFmtId="44" fontId="9" fillId="0" borderId="12" xfId="2" applyFont="1" applyBorder="1" applyProtection="1">
      <protection locked="0"/>
    </xf>
    <xf numFmtId="9" fontId="9" fillId="0" borderId="15" xfId="3" applyFont="1" applyBorder="1"/>
    <xf numFmtId="0" fontId="16" fillId="0" borderId="15" xfId="0" applyFont="1" applyBorder="1"/>
    <xf numFmtId="0" fontId="16" fillId="0" borderId="5" xfId="0" applyFont="1" applyBorder="1"/>
    <xf numFmtId="0" fontId="16" fillId="0" borderId="14" xfId="0" applyFont="1" applyBorder="1"/>
    <xf numFmtId="0" fontId="8" fillId="0" borderId="23" xfId="0" applyFont="1" applyBorder="1"/>
    <xf numFmtId="0" fontId="16" fillId="0" borderId="25" xfId="0" applyFont="1" applyBorder="1"/>
    <xf numFmtId="0" fontId="16" fillId="0" borderId="24" xfId="0" applyFont="1" applyBorder="1"/>
    <xf numFmtId="0" fontId="16" fillId="0" borderId="33" xfId="0" applyFont="1" applyBorder="1"/>
    <xf numFmtId="0" fontId="16" fillId="0" borderId="26" xfId="0" applyFont="1" applyBorder="1"/>
    <xf numFmtId="0" fontId="9" fillId="0" borderId="17" xfId="0" applyFont="1" applyBorder="1"/>
    <xf numFmtId="0" fontId="9" fillId="0" borderId="13" xfId="0" applyFont="1" applyBorder="1" applyProtection="1">
      <protection locked="0"/>
    </xf>
    <xf numFmtId="0" fontId="9" fillId="0" borderId="20" xfId="0" applyFont="1" applyBorder="1"/>
    <xf numFmtId="44" fontId="9" fillId="3" borderId="18" xfId="2" applyFont="1" applyFill="1" applyBorder="1" applyProtection="1">
      <protection locked="0"/>
    </xf>
    <xf numFmtId="3" fontId="9" fillId="0" borderId="20" xfId="0" applyNumberFormat="1" applyFont="1" applyBorder="1"/>
    <xf numFmtId="3" fontId="17" fillId="0" borderId="15" xfId="0" applyNumberFormat="1" applyFont="1" applyBorder="1"/>
    <xf numFmtId="3" fontId="17" fillId="0" borderId="13" xfId="0" applyNumberFormat="1" applyFont="1" applyBorder="1"/>
    <xf numFmtId="3" fontId="17" fillId="0" borderId="14" xfId="0" applyNumberFormat="1" applyFont="1" applyBorder="1"/>
    <xf numFmtId="3" fontId="9" fillId="0" borderId="14" xfId="0" applyNumberFormat="1" applyFont="1" applyBorder="1"/>
    <xf numFmtId="9" fontId="17" fillId="0" borderId="15" xfId="3" applyFont="1" applyBorder="1"/>
    <xf numFmtId="9" fontId="16" fillId="0" borderId="13" xfId="3" applyFont="1" applyBorder="1"/>
    <xf numFmtId="9" fontId="9" fillId="0" borderId="5" xfId="3" applyFont="1" applyBorder="1"/>
    <xf numFmtId="3" fontId="16" fillId="0" borderId="15" xfId="0" applyNumberFormat="1" applyFont="1" applyBorder="1"/>
    <xf numFmtId="3" fontId="16" fillId="0" borderId="13" xfId="0" applyNumberFormat="1" applyFont="1" applyBorder="1"/>
    <xf numFmtId="9" fontId="9" fillId="0" borderId="14" xfId="3" applyFont="1" applyBorder="1"/>
    <xf numFmtId="0" fontId="10" fillId="0" borderId="15" xfId="0" applyFont="1" applyBorder="1"/>
    <xf numFmtId="44" fontId="18" fillId="0" borderId="15" xfId="2" applyFont="1" applyBorder="1" applyProtection="1">
      <protection locked="0"/>
    </xf>
    <xf numFmtId="0" fontId="9" fillId="0" borderId="31" xfId="0" applyFont="1" applyBorder="1"/>
    <xf numFmtId="44" fontId="9" fillId="0" borderId="31" xfId="2" applyFont="1" applyBorder="1"/>
    <xf numFmtId="44" fontId="9" fillId="0" borderId="0" xfId="2" applyFont="1"/>
    <xf numFmtId="0" fontId="10" fillId="0" borderId="0" xfId="0" applyFont="1"/>
    <xf numFmtId="44" fontId="12" fillId="0" borderId="16" xfId="2" applyFont="1" applyBorder="1"/>
    <xf numFmtId="3" fontId="9" fillId="0" borderId="28" xfId="0" applyNumberFormat="1" applyFont="1" applyBorder="1"/>
    <xf numFmtId="44" fontId="12" fillId="0" borderId="0" xfId="2" applyFont="1"/>
    <xf numFmtId="44" fontId="15" fillId="0" borderId="0" xfId="2" applyFont="1"/>
    <xf numFmtId="0" fontId="17" fillId="0" borderId="0" xfId="0" applyFont="1"/>
    <xf numFmtId="44" fontId="17" fillId="0" borderId="0" xfId="2" applyFont="1"/>
    <xf numFmtId="3" fontId="16" fillId="0" borderId="0" xfId="0" applyNumberFormat="1" applyFont="1"/>
    <xf numFmtId="3" fontId="10" fillId="0" borderId="5" xfId="0" applyNumberFormat="1" applyFont="1" applyBorder="1" applyAlignment="1" applyProtection="1">
      <alignment horizontal="center"/>
      <protection locked="0"/>
    </xf>
    <xf numFmtId="1" fontId="3" fillId="0" borderId="0" xfId="0" applyNumberFormat="1" applyFont="1" applyProtection="1">
      <protection locked="0"/>
    </xf>
    <xf numFmtId="0" fontId="9" fillId="4" borderId="0" xfId="0" applyFont="1" applyFill="1" applyProtection="1">
      <protection locked="0"/>
    </xf>
    <xf numFmtId="1" fontId="3" fillId="4" borderId="0" xfId="0" applyNumberFormat="1" applyFont="1" applyFill="1" applyProtection="1">
      <protection locked="0"/>
    </xf>
    <xf numFmtId="166" fontId="9" fillId="0" borderId="14" xfId="2" applyNumberFormat="1" applyFont="1" applyBorder="1"/>
    <xf numFmtId="166" fontId="9" fillId="0" borderId="19" xfId="2" applyNumberFormat="1" applyFont="1" applyBorder="1"/>
    <xf numFmtId="166" fontId="9" fillId="0" borderId="14" xfId="0" applyNumberFormat="1" applyFont="1" applyBorder="1"/>
    <xf numFmtId="166" fontId="9" fillId="0" borderId="19" xfId="0" applyNumberFormat="1" applyFont="1" applyBorder="1"/>
    <xf numFmtId="166" fontId="9" fillId="0" borderId="5" xfId="2" applyNumberFormat="1" applyFont="1" applyBorder="1"/>
    <xf numFmtId="166" fontId="9" fillId="0" borderId="5" xfId="0" applyNumberFormat="1" applyFont="1" applyBorder="1"/>
    <xf numFmtId="166" fontId="9" fillId="0" borderId="22" xfId="0" applyNumberFormat="1" applyFont="1" applyBorder="1"/>
    <xf numFmtId="166" fontId="9" fillId="3" borderId="14" xfId="2" applyNumberFormat="1" applyFont="1" applyFill="1" applyBorder="1" applyProtection="1">
      <protection locked="0"/>
    </xf>
    <xf numFmtId="166" fontId="9" fillId="3" borderId="19" xfId="2" applyNumberFormat="1" applyFont="1" applyFill="1" applyBorder="1" applyProtection="1">
      <protection locked="0"/>
    </xf>
    <xf numFmtId="166" fontId="8" fillId="0" borderId="14" xfId="0" applyNumberFormat="1" applyFont="1" applyBorder="1"/>
    <xf numFmtId="166" fontId="9" fillId="0" borderId="14" xfId="3" applyNumberFormat="1" applyFont="1" applyBorder="1"/>
    <xf numFmtId="166" fontId="8" fillId="0" borderId="26" xfId="0" applyNumberFormat="1" applyFont="1" applyBorder="1"/>
    <xf numFmtId="166" fontId="9" fillId="3" borderId="5" xfId="2" applyNumberFormat="1" applyFont="1" applyFill="1" applyBorder="1" applyProtection="1">
      <protection locked="0"/>
    </xf>
    <xf numFmtId="166" fontId="9" fillId="0" borderId="5" xfId="3" applyNumberFormat="1" applyFont="1" applyBorder="1"/>
    <xf numFmtId="166" fontId="9" fillId="3" borderId="14" xfId="0" applyNumberFormat="1" applyFont="1" applyFill="1" applyBorder="1" applyProtection="1">
      <protection locked="0"/>
    </xf>
    <xf numFmtId="167" fontId="9" fillId="3" borderId="14" xfId="0" applyNumberFormat="1" applyFont="1" applyFill="1" applyBorder="1" applyProtection="1">
      <protection locked="0"/>
    </xf>
    <xf numFmtId="167" fontId="9" fillId="3" borderId="14" xfId="2" applyNumberFormat="1" applyFont="1" applyFill="1" applyBorder="1" applyProtection="1">
      <protection locked="0"/>
    </xf>
    <xf numFmtId="167" fontId="9" fillId="0" borderId="5" xfId="2" applyNumberFormat="1" applyFont="1" applyBorder="1"/>
    <xf numFmtId="166" fontId="9" fillId="3" borderId="5" xfId="0" applyNumberFormat="1" applyFont="1" applyFill="1" applyBorder="1" applyProtection="1">
      <protection locked="0"/>
    </xf>
    <xf numFmtId="1" fontId="3" fillId="0" borderId="0" xfId="0" applyNumberFormat="1" applyFont="1" applyFill="1"/>
    <xf numFmtId="1" fontId="7" fillId="0" borderId="0" xfId="0" applyNumberFormat="1" applyFont="1" applyFill="1" applyProtection="1">
      <protection locked="0"/>
    </xf>
    <xf numFmtId="165" fontId="7" fillId="0" borderId="0" xfId="0" applyNumberFormat="1" applyFont="1" applyFill="1"/>
    <xf numFmtId="0" fontId="9" fillId="0" borderId="0" xfId="0" applyFont="1" applyFill="1"/>
    <xf numFmtId="0" fontId="4" fillId="0" borderId="4" xfId="0" applyFont="1" applyBorder="1"/>
    <xf numFmtId="0" fontId="10" fillId="0" borderId="4" xfId="0" applyFont="1" applyBorder="1"/>
    <xf numFmtId="0" fontId="10" fillId="0" borderId="11" xfId="0" applyFont="1" applyBorder="1"/>
    <xf numFmtId="0" fontId="8" fillId="0" borderId="2" xfId="0" applyFont="1" applyBorder="1"/>
    <xf numFmtId="0" fontId="8" fillId="0" borderId="34" xfId="0" applyFont="1" applyBorder="1"/>
    <xf numFmtId="0" fontId="8" fillId="0" borderId="3" xfId="0" applyFont="1" applyBorder="1"/>
    <xf numFmtId="0" fontId="19" fillId="0" borderId="15" xfId="0" applyFont="1" applyBorder="1"/>
    <xf numFmtId="0" fontId="10" fillId="0" borderId="0" xfId="0" applyFont="1" applyBorder="1"/>
    <xf numFmtId="3" fontId="9" fillId="0" borderId="0" xfId="0" applyNumberFormat="1" applyFont="1" applyBorder="1"/>
    <xf numFmtId="44" fontId="12" fillId="0" borderId="5" xfId="2" applyFont="1" applyBorder="1"/>
    <xf numFmtId="0" fontId="14" fillId="0" borderId="15" xfId="0" applyFont="1" applyBorder="1"/>
    <xf numFmtId="1" fontId="7" fillId="0" borderId="15" xfId="0" applyNumberFormat="1" applyFont="1" applyBorder="1"/>
    <xf numFmtId="0" fontId="16" fillId="0" borderId="0" xfId="0" applyFont="1" applyBorder="1"/>
    <xf numFmtId="0" fontId="10" fillId="0" borderId="31" xfId="0" applyFont="1" applyBorder="1"/>
    <xf numFmtId="0" fontId="16" fillId="0" borderId="7" xfId="0" applyFont="1" applyBorder="1"/>
    <xf numFmtId="0" fontId="9" fillId="0" borderId="0" xfId="0" applyFont="1" applyBorder="1"/>
    <xf numFmtId="0" fontId="9" fillId="0" borderId="7" xfId="0" applyFont="1" applyBorder="1"/>
    <xf numFmtId="3" fontId="10" fillId="0" borderId="0" xfId="0" applyNumberFormat="1" applyFont="1" applyBorder="1" applyAlignment="1" applyProtection="1">
      <alignment horizontal="center"/>
      <protection locked="0"/>
    </xf>
    <xf numFmtId="0" fontId="9" fillId="0" borderId="0" xfId="0" applyFont="1" applyBorder="1" applyProtection="1">
      <protection locked="0"/>
    </xf>
    <xf numFmtId="3" fontId="10" fillId="3" borderId="0" xfId="0" applyNumberFormat="1" applyFont="1" applyFill="1" applyBorder="1" applyAlignment="1" applyProtection="1">
      <alignment horizontal="center"/>
      <protection locked="0"/>
    </xf>
    <xf numFmtId="3" fontId="12" fillId="0" borderId="0" xfId="0" applyNumberFormat="1" applyFont="1" applyBorder="1" applyAlignment="1">
      <alignment horizontal="center"/>
    </xf>
    <xf numFmtId="3" fontId="12" fillId="0" borderId="0" xfId="0" applyNumberFormat="1" applyFont="1" applyBorder="1" applyAlignment="1" applyProtection="1">
      <alignment horizontal="center"/>
      <protection locked="0"/>
    </xf>
    <xf numFmtId="3" fontId="12" fillId="3" borderId="0" xfId="0" applyNumberFormat="1" applyFont="1" applyFill="1" applyBorder="1" applyAlignment="1" applyProtection="1">
      <alignment horizontal="center"/>
      <protection locked="0"/>
    </xf>
    <xf numFmtId="43" fontId="12" fillId="0" borderId="0" xfId="1" applyFont="1" applyBorder="1" applyAlignment="1" applyProtection="1">
      <alignment horizontal="center" vertical="center"/>
      <protection locked="0"/>
    </xf>
    <xf numFmtId="43" fontId="9" fillId="0" borderId="0" xfId="1" applyFont="1" applyBorder="1" applyAlignment="1" applyProtection="1">
      <alignment horizontal="center" vertical="center"/>
      <protection locked="0"/>
    </xf>
    <xf numFmtId="3" fontId="14" fillId="0" borderId="0" xfId="0" applyNumberFormat="1" applyFont="1" applyBorder="1" applyAlignment="1" applyProtection="1">
      <alignment horizontal="center"/>
      <protection locked="0"/>
    </xf>
    <xf numFmtId="0" fontId="8" fillId="0" borderId="0" xfId="0" applyFont="1" applyBorder="1" applyProtection="1">
      <protection locked="0"/>
    </xf>
    <xf numFmtId="3" fontId="15" fillId="0" borderId="0" xfId="0" applyNumberFormat="1" applyFont="1" applyBorder="1" applyAlignment="1" applyProtection="1">
      <alignment horizontal="center"/>
      <protection locked="0"/>
    </xf>
    <xf numFmtId="166" fontId="12" fillId="0" borderId="16" xfId="2" applyNumberFormat="1" applyFont="1" applyBorder="1"/>
    <xf numFmtId="166" fontId="9" fillId="0" borderId="28" xfId="0" applyNumberFormat="1" applyFont="1" applyBorder="1"/>
    <xf numFmtId="166" fontId="9" fillId="0" borderId="0" xfId="0" applyNumberFormat="1" applyFont="1" applyBorder="1"/>
    <xf numFmtId="166" fontId="12" fillId="0" borderId="5" xfId="2" applyNumberFormat="1" applyFont="1" applyBorder="1"/>
    <xf numFmtId="166" fontId="15" fillId="0" borderId="16" xfId="2" applyNumberFormat="1" applyFont="1" applyBorder="1"/>
    <xf numFmtId="166" fontId="15" fillId="0" borderId="5" xfId="2" applyNumberFormat="1" applyFont="1" applyBorder="1"/>
    <xf numFmtId="166" fontId="16" fillId="0" borderId="16" xfId="0" applyNumberFormat="1" applyFont="1" applyBorder="1"/>
    <xf numFmtId="166" fontId="16" fillId="0" borderId="5" xfId="0" applyNumberFormat="1" applyFont="1" applyBorder="1"/>
    <xf numFmtId="166" fontId="8" fillId="0" borderId="32" xfId="2" applyNumberFormat="1" applyFont="1" applyBorder="1"/>
    <xf numFmtId="166" fontId="17" fillId="0" borderId="35" xfId="0" applyNumberFormat="1" applyFont="1" applyBorder="1"/>
    <xf numFmtId="166" fontId="17" fillId="0" borderId="7" xfId="0" applyNumberFormat="1" applyFont="1" applyBorder="1"/>
    <xf numFmtId="166" fontId="8" fillId="0" borderId="8" xfId="2" applyNumberFormat="1" applyFont="1" applyBorder="1"/>
    <xf numFmtId="166" fontId="9" fillId="3" borderId="22" xfId="2" applyNumberFormat="1" applyFont="1" applyFill="1" applyBorder="1" applyProtection="1">
      <protection locked="0"/>
    </xf>
    <xf numFmtId="2" fontId="9" fillId="0" borderId="4" xfId="0" applyNumberFormat="1" applyFont="1" applyBorder="1" applyProtection="1">
      <protection locked="0"/>
    </xf>
    <xf numFmtId="2" fontId="9" fillId="0" borderId="0" xfId="0" applyNumberFormat="1" applyFont="1" applyBorder="1" applyProtection="1">
      <protection locked="0"/>
    </xf>
    <xf numFmtId="2" fontId="12" fillId="0" borderId="0" xfId="0" applyNumberFormat="1" applyFont="1" applyBorder="1" applyAlignment="1" applyProtection="1">
      <alignment horizontal="center"/>
      <protection locked="0"/>
    </xf>
    <xf numFmtId="2" fontId="9" fillId="0" borderId="0" xfId="0" applyNumberFormat="1" applyFont="1"/>
    <xf numFmtId="2" fontId="12" fillId="0" borderId="0" xfId="1" applyNumberFormat="1" applyFont="1" applyBorder="1" applyAlignment="1" applyProtection="1">
      <alignment horizontal="center" vertical="center"/>
      <protection locked="0"/>
    </xf>
    <xf numFmtId="2" fontId="9" fillId="0" borderId="0" xfId="1" applyNumberFormat="1" applyFont="1" applyBorder="1" applyAlignment="1" applyProtection="1">
      <alignment horizontal="center" vertical="center"/>
      <protection locked="0"/>
    </xf>
    <xf numFmtId="3" fontId="14" fillId="0" borderId="0" xfId="0" applyNumberFormat="1" applyFont="1" applyBorder="1" applyAlignment="1" applyProtection="1">
      <alignment horizontal="center"/>
    </xf>
    <xf numFmtId="3" fontId="15" fillId="0" borderId="0" xfId="0" applyNumberFormat="1" applyFont="1" applyBorder="1" applyAlignment="1" applyProtection="1">
      <alignment horizontal="center"/>
    </xf>
    <xf numFmtId="3" fontId="15" fillId="0" borderId="5" xfId="0" applyNumberFormat="1" applyFont="1" applyBorder="1" applyAlignment="1" applyProtection="1">
      <alignment horizontal="center"/>
    </xf>
    <xf numFmtId="3" fontId="9" fillId="0" borderId="13" xfId="0" applyNumberFormat="1" applyFont="1" applyFill="1" applyBorder="1" applyProtection="1">
      <protection locked="0"/>
    </xf>
    <xf numFmtId="3" fontId="9" fillId="0" borderId="15" xfId="0" applyNumberFormat="1" applyFont="1" applyFill="1" applyBorder="1" applyProtection="1">
      <protection locked="0"/>
    </xf>
    <xf numFmtId="3" fontId="9" fillId="0" borderId="16" xfId="0" applyNumberFormat="1" applyFont="1" applyFill="1" applyBorder="1" applyProtection="1">
      <protection locked="0"/>
    </xf>
    <xf numFmtId="1" fontId="3" fillId="2" borderId="0" xfId="0" applyNumberFormat="1" applyFont="1" applyFill="1" applyAlignment="1">
      <alignment vertical="center"/>
    </xf>
    <xf numFmtId="164" fontId="3" fillId="0" borderId="0" xfId="0" applyNumberFormat="1" applyFont="1" applyFill="1" applyAlignment="1">
      <alignment vertical="center"/>
    </xf>
    <xf numFmtId="165" fontId="3" fillId="0" borderId="0" xfId="0" applyNumberFormat="1" applyFont="1" applyFill="1" applyAlignment="1">
      <alignment vertical="center"/>
    </xf>
    <xf numFmtId="1" fontId="3" fillId="0" borderId="0" xfId="0" applyNumberFormat="1" applyFont="1" applyFill="1" applyAlignment="1">
      <alignment vertical="center"/>
    </xf>
    <xf numFmtId="1" fontId="2" fillId="5" borderId="0" xfId="0" applyNumberFormat="1" applyFont="1" applyFill="1" applyAlignment="1">
      <alignment vertical="center"/>
    </xf>
    <xf numFmtId="1" fontId="3" fillId="5" borderId="0" xfId="0" applyNumberFormat="1" applyFont="1" applyFill="1" applyAlignment="1">
      <alignment vertical="center"/>
    </xf>
    <xf numFmtId="2" fontId="3" fillId="5" borderId="0" xfId="0" applyNumberFormat="1" applyFont="1" applyFill="1" applyAlignment="1">
      <alignment vertical="center"/>
    </xf>
    <xf numFmtId="164" fontId="3" fillId="5" borderId="0" xfId="0" applyNumberFormat="1" applyFont="1" applyFill="1" applyAlignment="1">
      <alignment vertical="center"/>
    </xf>
    <xf numFmtId="0" fontId="12" fillId="0" borderId="0" xfId="0" applyFont="1"/>
    <xf numFmtId="0" fontId="12" fillId="4" borderId="0" xfId="0" applyFont="1" applyFill="1" applyProtection="1">
      <protection locked="0"/>
    </xf>
    <xf numFmtId="2" fontId="12" fillId="0" borderId="0" xfId="0" applyNumberFormat="1" applyFont="1" applyBorder="1" applyAlignment="1">
      <alignment horizontal="center"/>
    </xf>
    <xf numFmtId="2" fontId="16" fillId="0" borderId="0" xfId="0" applyNumberFormat="1" applyFont="1"/>
    <xf numFmtId="2" fontId="12" fillId="0" borderId="0" xfId="0" applyNumberFormat="1" applyFont="1"/>
    <xf numFmtId="0" fontId="9" fillId="3" borderId="0" xfId="0" applyFont="1" applyFill="1" applyBorder="1" applyAlignment="1" applyProtection="1">
      <alignment horizontal="center"/>
      <protection locked="0"/>
    </xf>
    <xf numFmtId="0" fontId="12" fillId="3" borderId="0"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2" fontId="9" fillId="0" borderId="0" xfId="0" applyNumberFormat="1" applyFont="1" applyBorder="1" applyAlignment="1">
      <alignment horizontal="center"/>
    </xf>
    <xf numFmtId="0" fontId="9" fillId="3" borderId="5" xfId="0" applyFont="1" applyFill="1" applyBorder="1" applyAlignment="1" applyProtection="1">
      <alignment horizontal="center"/>
      <protection locked="0"/>
    </xf>
    <xf numFmtId="0" fontId="12" fillId="4" borderId="0" xfId="0" applyFont="1" applyFill="1"/>
    <xf numFmtId="9" fontId="12" fillId="3" borderId="0" xfId="3" applyFont="1" applyFill="1" applyProtection="1">
      <protection locked="0"/>
    </xf>
    <xf numFmtId="0" fontId="20" fillId="0" borderId="0" xfId="0" applyFont="1"/>
    <xf numFmtId="0" fontId="0" fillId="0" borderId="0" xfId="0" applyAlignment="1"/>
    <xf numFmtId="0" fontId="9" fillId="4" borderId="0" xfId="0" applyFont="1" applyFill="1" applyAlignment="1"/>
    <xf numFmtId="0" fontId="0" fillId="4" borderId="0" xfId="0" applyFill="1" applyAlignment="1"/>
    <xf numFmtId="0" fontId="8" fillId="0" borderId="4" xfId="0" applyFont="1" applyFill="1" applyBorder="1"/>
    <xf numFmtId="9" fontId="9" fillId="0" borderId="15" xfId="3" applyFont="1" applyFill="1" applyBorder="1"/>
    <xf numFmtId="44" fontId="9" fillId="0" borderId="13" xfId="2" applyFont="1" applyFill="1" applyBorder="1" applyProtection="1">
      <protection locked="0"/>
    </xf>
    <xf numFmtId="44" fontId="9" fillId="0" borderId="5" xfId="2" applyFont="1" applyFill="1" applyBorder="1" applyProtection="1">
      <protection locked="0"/>
    </xf>
    <xf numFmtId="44" fontId="9" fillId="0" borderId="14" xfId="2" applyFont="1" applyFill="1" applyBorder="1" applyProtection="1">
      <protection locked="0"/>
    </xf>
    <xf numFmtId="1" fontId="2" fillId="0" borderId="0" xfId="0" applyNumberFormat="1" applyFont="1" applyFill="1"/>
    <xf numFmtId="0" fontId="9" fillId="0" borderId="4" xfId="0" applyFont="1" applyFill="1" applyBorder="1"/>
    <xf numFmtId="3" fontId="9" fillId="0" borderId="15" xfId="0" applyNumberFormat="1" applyFont="1" applyFill="1" applyBorder="1"/>
    <xf numFmtId="0" fontId="9" fillId="0" borderId="13" xfId="0" applyFont="1" applyFill="1" applyBorder="1" applyProtection="1">
      <protection locked="0"/>
    </xf>
    <xf numFmtId="0" fontId="9" fillId="0" borderId="5" xfId="0" applyFont="1" applyFill="1" applyBorder="1"/>
    <xf numFmtId="0" fontId="9" fillId="0" borderId="14" xfId="0" applyFont="1" applyFill="1" applyBorder="1"/>
    <xf numFmtId="0" fontId="16" fillId="0" borderId="15" xfId="0" applyFont="1" applyFill="1" applyBorder="1"/>
    <xf numFmtId="0" fontId="16" fillId="0" borderId="13" xfId="0" applyFont="1" applyFill="1" applyBorder="1"/>
    <xf numFmtId="0" fontId="16" fillId="0" borderId="5" xfId="0" applyFont="1" applyFill="1" applyBorder="1"/>
    <xf numFmtId="0" fontId="16" fillId="0" borderId="14" xfId="0" applyFont="1" applyFill="1" applyBorder="1"/>
    <xf numFmtId="1" fontId="8" fillId="4" borderId="0" xfId="0" applyNumberFormat="1" applyFont="1" applyFill="1"/>
    <xf numFmtId="44" fontId="12" fillId="4" borderId="0" xfId="2" applyFont="1" applyFill="1"/>
    <xf numFmtId="1" fontId="8" fillId="4" borderId="4" xfId="0" applyNumberFormat="1" applyFont="1" applyFill="1" applyBorder="1" applyAlignment="1"/>
  </cellXfs>
  <cellStyles count="4">
    <cellStyle name="Comma" xfId="1" builtinId="3"/>
    <cellStyle name="Currency" xfId="2" builtinId="4"/>
    <cellStyle name="Normal" xfId="0" builtinId="0" customBuiltin="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Casey Colors">
  <a:themeElements>
    <a:clrScheme name="AECF_ColorTheme_8_15_12">
      <a:dk1>
        <a:srgbClr val="000000"/>
      </a:dk1>
      <a:lt1>
        <a:srgbClr val="FFFFFF"/>
      </a:lt1>
      <a:dk2>
        <a:srgbClr val="595959"/>
      </a:dk2>
      <a:lt2>
        <a:srgbClr val="EDE4CA"/>
      </a:lt2>
      <a:accent1>
        <a:srgbClr val="97A825"/>
      </a:accent1>
      <a:accent2>
        <a:srgbClr val="849120"/>
      </a:accent2>
      <a:accent3>
        <a:srgbClr val="DA5521"/>
      </a:accent3>
      <a:accent4>
        <a:srgbClr val="E9AF1D"/>
      </a:accent4>
      <a:accent5>
        <a:srgbClr val="005293"/>
      </a:accent5>
      <a:accent6>
        <a:srgbClr val="5A5284"/>
      </a:accent6>
      <a:hlink>
        <a:srgbClr val="005293"/>
      </a:hlink>
      <a:folHlink>
        <a:srgbClr val="0665A4"/>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17D5-5CCD-AE49-83F2-CDAF3476506B}">
  <dimension ref="A1:EF136"/>
  <sheetViews>
    <sheetView zoomScaleNormal="100" workbookViewId="0">
      <selection activeCell="A20" sqref="A20"/>
    </sheetView>
  </sheetViews>
  <sheetFormatPr baseColWidth="10" defaultColWidth="12.5" defaultRowHeight="13" x14ac:dyDescent="0.15"/>
  <cols>
    <col min="1" max="1" width="54.6640625" style="13" customWidth="1"/>
    <col min="2" max="2" width="12.5" style="13"/>
    <col min="3" max="3" width="17.5" style="13" customWidth="1"/>
    <col min="4" max="4" width="14.33203125" style="13" customWidth="1"/>
    <col min="5" max="5" width="16.5" style="13" customWidth="1"/>
    <col min="6" max="6" width="14.5" style="13" customWidth="1"/>
    <col min="7" max="7" width="17.1640625" style="13" customWidth="1"/>
    <col min="8" max="8" width="12.5" style="13"/>
    <col min="9" max="9" width="17" style="13" customWidth="1"/>
    <col min="10" max="10" width="23.1640625" style="13" customWidth="1"/>
    <col min="11" max="16384" width="12.5" style="13"/>
  </cols>
  <sheetData>
    <row r="1" spans="1:136" ht="31" customHeight="1" x14ac:dyDescent="0.15">
      <c r="A1" s="250" t="s">
        <v>100</v>
      </c>
    </row>
    <row r="2" spans="1:136" s="230" customFormat="1" ht="31" customHeight="1" x14ac:dyDescent="0.15">
      <c r="A2" s="234" t="s">
        <v>93</v>
      </c>
      <c r="B2" s="234"/>
      <c r="C2" s="234"/>
      <c r="D2" s="234"/>
      <c r="E2" s="235"/>
      <c r="F2" s="236"/>
      <c r="G2" s="236"/>
      <c r="H2" s="236"/>
      <c r="I2" s="237"/>
      <c r="J2" s="231"/>
      <c r="K2" s="232"/>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row>
    <row r="3" spans="1:136" s="7" customFormat="1" ht="31" customHeight="1" thickBot="1" x14ac:dyDescent="0.25">
      <c r="A3" s="1" t="s">
        <v>101</v>
      </c>
      <c r="B3" s="2"/>
      <c r="C3" s="2"/>
      <c r="D3" s="2"/>
      <c r="E3" s="3"/>
      <c r="F3" s="4"/>
      <c r="G3" s="4"/>
      <c r="H3" s="5"/>
      <c r="I3" s="6"/>
      <c r="J3" s="174"/>
      <c r="K3" s="175"/>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row>
    <row r="4" spans="1:136" s="7" customFormat="1" ht="16" x14ac:dyDescent="0.2">
      <c r="A4" s="10" t="s">
        <v>0</v>
      </c>
      <c r="B4" s="11"/>
      <c r="C4" s="11"/>
      <c r="D4" s="11"/>
      <c r="E4" s="11"/>
      <c r="F4" s="11"/>
      <c r="G4" s="11"/>
      <c r="H4" s="11"/>
      <c r="I4" s="12"/>
      <c r="J4" s="13"/>
      <c r="K4" s="14"/>
      <c r="L4" s="13"/>
    </row>
    <row r="5" spans="1:136" s="7" customFormat="1" ht="16" x14ac:dyDescent="0.2">
      <c r="A5" s="15"/>
      <c r="B5" s="192"/>
      <c r="C5" s="192"/>
      <c r="D5" s="192"/>
      <c r="E5" s="192"/>
      <c r="F5" s="192"/>
      <c r="G5" s="192"/>
      <c r="H5" s="192"/>
      <c r="I5" s="16"/>
      <c r="J5" s="13"/>
      <c r="K5" s="13"/>
      <c r="L5" s="13"/>
    </row>
    <row r="6" spans="1:136" s="7" customFormat="1" ht="16" x14ac:dyDescent="0.2">
      <c r="A6" s="17"/>
      <c r="B6" s="192"/>
      <c r="C6" s="194" t="s">
        <v>1</v>
      </c>
      <c r="D6" s="194"/>
      <c r="E6" s="195"/>
      <c r="F6" s="194" t="s">
        <v>2</v>
      </c>
      <c r="G6" s="194"/>
      <c r="H6" s="195"/>
      <c r="I6" s="150" t="s">
        <v>3</v>
      </c>
      <c r="J6" s="18"/>
      <c r="K6" s="13"/>
      <c r="L6" s="13"/>
    </row>
    <row r="7" spans="1:136" s="7" customFormat="1" ht="16" x14ac:dyDescent="0.2">
      <c r="A7" s="19" t="s">
        <v>4</v>
      </c>
      <c r="B7" s="192"/>
      <c r="C7" s="196"/>
      <c r="D7" s="194"/>
      <c r="E7" s="195"/>
      <c r="F7" s="196"/>
      <c r="G7" s="194"/>
      <c r="H7" s="195"/>
      <c r="I7" s="196"/>
      <c r="J7" s="18"/>
      <c r="K7" s="13"/>
      <c r="L7" s="13"/>
    </row>
    <row r="8" spans="1:136" s="7" customFormat="1" ht="16" x14ac:dyDescent="0.2">
      <c r="A8" s="20"/>
      <c r="B8" s="192"/>
      <c r="C8" s="197"/>
      <c r="D8" s="197"/>
      <c r="E8" s="192"/>
      <c r="F8" s="197"/>
      <c r="G8" s="197"/>
      <c r="H8" s="192"/>
      <c r="I8" s="22"/>
      <c r="J8" s="238"/>
      <c r="K8" s="238"/>
      <c r="L8" s="13"/>
    </row>
    <row r="9" spans="1:136" s="7" customFormat="1" ht="16" x14ac:dyDescent="0.2">
      <c r="A9" s="23" t="s">
        <v>5</v>
      </c>
      <c r="B9" s="195"/>
      <c r="C9" s="197"/>
      <c r="D9" s="198"/>
      <c r="E9" s="195"/>
      <c r="F9" s="197"/>
      <c r="G9" s="197"/>
      <c r="H9" s="192"/>
      <c r="I9" s="22"/>
      <c r="J9" s="238"/>
      <c r="K9" s="238"/>
      <c r="L9" s="13"/>
    </row>
    <row r="10" spans="1:136" s="7" customFormat="1" ht="16" x14ac:dyDescent="0.2">
      <c r="A10" s="24" t="s">
        <v>46</v>
      </c>
      <c r="B10" s="195"/>
      <c r="C10" s="199"/>
      <c r="D10" s="198"/>
      <c r="E10" s="195"/>
      <c r="F10" s="199"/>
      <c r="G10" s="198"/>
      <c r="H10" s="195"/>
      <c r="I10" s="25"/>
      <c r="L10" s="152" t="s">
        <v>91</v>
      </c>
      <c r="M10" s="239"/>
      <c r="N10" s="152"/>
      <c r="O10" s="153"/>
      <c r="P10" s="153"/>
      <c r="Q10" s="153"/>
      <c r="R10" s="153"/>
      <c r="S10" s="153"/>
      <c r="T10" s="153"/>
      <c r="U10" s="153"/>
      <c r="V10" s="151"/>
    </row>
    <row r="11" spans="1:136" s="7" customFormat="1" ht="16" x14ac:dyDescent="0.2">
      <c r="A11" s="24" t="s">
        <v>47</v>
      </c>
      <c r="B11" s="195"/>
      <c r="C11" s="199"/>
      <c r="D11" s="198"/>
      <c r="E11" s="195"/>
      <c r="F11" s="199"/>
      <c r="G11" s="198"/>
      <c r="H11" s="195"/>
      <c r="I11" s="25"/>
      <c r="L11" s="152" t="s">
        <v>40</v>
      </c>
      <c r="M11" s="239"/>
      <c r="N11" s="152"/>
      <c r="O11" s="153"/>
      <c r="P11" s="153"/>
      <c r="Q11" s="153"/>
      <c r="R11" s="153"/>
      <c r="S11" s="153"/>
      <c r="T11" s="153"/>
      <c r="U11" s="153"/>
      <c r="V11" s="151"/>
    </row>
    <row r="12" spans="1:136" s="7" customFormat="1" ht="16" x14ac:dyDescent="0.2">
      <c r="A12" s="24" t="s">
        <v>48</v>
      </c>
      <c r="B12" s="195"/>
      <c r="C12" s="199"/>
      <c r="D12" s="198"/>
      <c r="E12" s="195"/>
      <c r="F12" s="199"/>
      <c r="G12" s="198"/>
      <c r="H12" s="195"/>
      <c r="I12" s="25"/>
      <c r="L12" s="238"/>
      <c r="M12" s="238"/>
      <c r="N12" s="13"/>
    </row>
    <row r="13" spans="1:136" s="7" customFormat="1" ht="16" x14ac:dyDescent="0.2">
      <c r="A13" s="24" t="s">
        <v>49</v>
      </c>
      <c r="B13" s="195"/>
      <c r="C13" s="199"/>
      <c r="D13" s="198"/>
      <c r="E13" s="195"/>
      <c r="F13" s="199"/>
      <c r="G13" s="198"/>
      <c r="H13" s="195"/>
      <c r="I13" s="25"/>
      <c r="L13" s="36"/>
      <c r="M13" s="238"/>
      <c r="N13" s="13"/>
    </row>
    <row r="14" spans="1:136" s="5" customFormat="1" ht="16" x14ac:dyDescent="0.2">
      <c r="A14" s="218" t="s">
        <v>50</v>
      </c>
      <c r="B14" s="219"/>
      <c r="C14" s="240" t="e">
        <f>C10*C11/(C12*52)</f>
        <v>#DIV/0!</v>
      </c>
      <c r="D14" s="220"/>
      <c r="E14" s="219"/>
      <c r="F14" s="240" t="e">
        <f>F10*F11/(F12*52)</f>
        <v>#DIV/0!</v>
      </c>
      <c r="G14" s="220"/>
      <c r="H14" s="219"/>
      <c r="I14" s="240" t="e">
        <f>I10*I11/(I12*52)</f>
        <v>#DIV/0!</v>
      </c>
      <c r="L14" s="241"/>
      <c r="M14" s="242"/>
      <c r="N14" s="221"/>
    </row>
    <row r="15" spans="1:136" s="7" customFormat="1" ht="16" x14ac:dyDescent="0.2">
      <c r="A15" s="24" t="s">
        <v>51</v>
      </c>
      <c r="B15" s="195"/>
      <c r="C15" s="243"/>
      <c r="D15" s="198"/>
      <c r="E15" s="195"/>
      <c r="F15" s="244"/>
      <c r="G15" s="198"/>
      <c r="H15" s="195"/>
      <c r="I15" s="245"/>
      <c r="L15" s="26" t="s">
        <v>102</v>
      </c>
      <c r="M15" s="26"/>
      <c r="N15" s="26"/>
      <c r="O15" s="28"/>
      <c r="P15" s="28"/>
      <c r="Q15" s="28"/>
      <c r="R15" s="27"/>
      <c r="S15" s="27"/>
      <c r="T15" s="27"/>
      <c r="U15" s="27"/>
    </row>
    <row r="16" spans="1:136" s="5" customFormat="1" ht="16" x14ac:dyDescent="0.2">
      <c r="A16" s="218" t="s">
        <v>52</v>
      </c>
      <c r="B16" s="219"/>
      <c r="C16" s="246" t="e">
        <f>C15/C13</f>
        <v>#DIV/0!</v>
      </c>
      <c r="D16" s="222"/>
      <c r="E16" s="223"/>
      <c r="F16" s="246" t="e">
        <f>F15/F13</f>
        <v>#DIV/0!</v>
      </c>
      <c r="G16" s="222"/>
      <c r="H16" s="223"/>
      <c r="I16" s="246" t="e">
        <f>I15/I13</f>
        <v>#DIV/0!</v>
      </c>
      <c r="L16" s="241"/>
      <c r="M16" s="242"/>
      <c r="N16" s="221"/>
    </row>
    <row r="17" spans="1:21" s="7" customFormat="1" ht="16" x14ac:dyDescent="0.2">
      <c r="A17" s="24" t="s">
        <v>53</v>
      </c>
      <c r="B17" s="195"/>
      <c r="C17" s="243"/>
      <c r="D17" s="200"/>
      <c r="E17" s="201"/>
      <c r="F17" s="243"/>
      <c r="G17" s="200"/>
      <c r="H17" s="201"/>
      <c r="I17" s="247"/>
      <c r="L17" s="26" t="s">
        <v>103</v>
      </c>
      <c r="M17" s="248"/>
      <c r="N17" s="26"/>
      <c r="O17" s="27"/>
      <c r="P17" s="27"/>
      <c r="Q17" s="27"/>
      <c r="R17" s="27"/>
      <c r="S17" s="27"/>
      <c r="T17" s="27"/>
      <c r="U17" s="27"/>
    </row>
    <row r="18" spans="1:21" s="7" customFormat="1" ht="16" x14ac:dyDescent="0.2">
      <c r="A18" s="24" t="s">
        <v>54</v>
      </c>
      <c r="B18" s="195"/>
      <c r="C18" s="243"/>
      <c r="D18" s="200"/>
      <c r="E18" s="201"/>
      <c r="F18" s="243"/>
      <c r="G18" s="200"/>
      <c r="H18" s="201"/>
      <c r="I18" s="247"/>
      <c r="J18" s="13"/>
      <c r="K18" s="238"/>
      <c r="L18" s="13"/>
    </row>
    <row r="19" spans="1:21" s="7" customFormat="1" ht="16" x14ac:dyDescent="0.2">
      <c r="A19" s="24"/>
      <c r="B19" s="195"/>
      <c r="C19" s="197"/>
      <c r="D19" s="198"/>
      <c r="E19" s="195"/>
      <c r="F19" s="197"/>
      <c r="G19" s="198"/>
      <c r="H19" s="195"/>
      <c r="I19" s="22"/>
      <c r="J19" s="36"/>
      <c r="K19" s="238"/>
      <c r="L19" s="13"/>
    </row>
    <row r="20" spans="1:21" s="7" customFormat="1" ht="16" x14ac:dyDescent="0.2">
      <c r="A20" s="23" t="s">
        <v>45</v>
      </c>
      <c r="B20" s="195"/>
      <c r="C20" s="197"/>
      <c r="D20" s="198"/>
      <c r="E20" s="195"/>
      <c r="F20" s="197"/>
      <c r="G20" s="198"/>
      <c r="H20" s="195"/>
      <c r="I20" s="22"/>
      <c r="J20" s="36"/>
      <c r="K20" s="238"/>
      <c r="L20" s="13"/>
    </row>
    <row r="21" spans="1:21" s="7" customFormat="1" ht="16" x14ac:dyDescent="0.2">
      <c r="A21" s="24" t="s">
        <v>55</v>
      </c>
      <c r="B21" s="195"/>
      <c r="C21" s="224">
        <f>C15</f>
        <v>0</v>
      </c>
      <c r="D21" s="202"/>
      <c r="E21" s="195"/>
      <c r="F21" s="224">
        <f>(F15-C15)+(C15*K21)</f>
        <v>0</v>
      </c>
      <c r="G21" s="202"/>
      <c r="H21" s="195"/>
      <c r="I21" s="224">
        <f>(I15-F15)+(F15*N21)</f>
        <v>0</v>
      </c>
      <c r="J21" s="13" t="s">
        <v>6</v>
      </c>
      <c r="K21" s="249"/>
      <c r="L21" s="252" t="s">
        <v>104</v>
      </c>
      <c r="M21" s="253"/>
      <c r="N21" s="253"/>
      <c r="O21" s="253"/>
      <c r="P21" s="253"/>
      <c r="Q21" s="253"/>
    </row>
    <row r="22" spans="1:21" s="7" customFormat="1" ht="16" x14ac:dyDescent="0.2">
      <c r="A22" s="24" t="s">
        <v>56</v>
      </c>
      <c r="B22" s="195"/>
      <c r="C22" s="224">
        <f>C17</f>
        <v>0</v>
      </c>
      <c r="D22" s="202"/>
      <c r="E22" s="195"/>
      <c r="F22" s="224">
        <f>F17</f>
        <v>0</v>
      </c>
      <c r="G22" s="202"/>
      <c r="H22" s="195"/>
      <c r="I22" s="224">
        <f>I17</f>
        <v>0</v>
      </c>
      <c r="J22" s="36"/>
      <c r="K22" s="238"/>
      <c r="L22" s="13"/>
    </row>
    <row r="23" spans="1:21" s="7" customFormat="1" ht="16" x14ac:dyDescent="0.2">
      <c r="A23" s="30" t="s">
        <v>57</v>
      </c>
      <c r="B23" s="203"/>
      <c r="C23" s="225">
        <f>+C22+C21</f>
        <v>0</v>
      </c>
      <c r="D23" s="204"/>
      <c r="E23" s="203"/>
      <c r="F23" s="225">
        <f>+F22+F21</f>
        <v>0</v>
      </c>
      <c r="G23" s="204"/>
      <c r="H23" s="203"/>
      <c r="I23" s="226">
        <f>+I22+I21</f>
        <v>0</v>
      </c>
      <c r="L23" s="13"/>
    </row>
    <row r="24" spans="1:21" s="7" customFormat="1" ht="16" x14ac:dyDescent="0.2">
      <c r="A24" s="24" t="s">
        <v>58</v>
      </c>
      <c r="B24" s="195"/>
      <c r="C24" s="199"/>
      <c r="D24" s="198"/>
      <c r="E24" s="195"/>
      <c r="F24" s="199"/>
      <c r="G24" s="198"/>
      <c r="H24" s="195"/>
      <c r="I24" s="25"/>
      <c r="J24" s="36"/>
      <c r="K24" s="238"/>
      <c r="L24" s="13"/>
    </row>
    <row r="25" spans="1:21" s="7" customFormat="1" ht="16" x14ac:dyDescent="0.2">
      <c r="A25" s="24" t="s">
        <v>59</v>
      </c>
      <c r="B25" s="195"/>
      <c r="C25" s="199"/>
      <c r="D25" s="198"/>
      <c r="E25" s="195"/>
      <c r="F25" s="199"/>
      <c r="G25" s="198"/>
      <c r="H25" s="195"/>
      <c r="I25" s="25"/>
      <c r="J25" s="36"/>
      <c r="K25" s="238"/>
      <c r="L25" s="13"/>
    </row>
    <row r="26" spans="1:21" s="7" customFormat="1" ht="17.25" customHeight="1" x14ac:dyDescent="0.2">
      <c r="A26" s="24"/>
      <c r="B26" s="195"/>
      <c r="C26" s="199"/>
      <c r="D26" s="198"/>
      <c r="E26" s="195"/>
      <c r="F26" s="199"/>
      <c r="G26" s="198"/>
      <c r="H26" s="195"/>
      <c r="I26" s="25"/>
      <c r="J26" s="21"/>
      <c r="L26" s="13"/>
    </row>
    <row r="27" spans="1:21" s="7" customFormat="1" ht="16" x14ac:dyDescent="0.2">
      <c r="A27" s="24"/>
      <c r="B27" s="195"/>
      <c r="C27" s="199"/>
      <c r="D27" s="198"/>
      <c r="E27" s="195"/>
      <c r="F27" s="199"/>
      <c r="G27" s="198"/>
      <c r="H27" s="195"/>
      <c r="I27" s="25"/>
      <c r="J27" s="21"/>
      <c r="L27" s="13"/>
    </row>
    <row r="28" spans="1:21" s="7" customFormat="1" ht="17" thickBot="1" x14ac:dyDescent="0.25">
      <c r="A28" s="31"/>
      <c r="B28" s="32"/>
      <c r="C28" s="33"/>
      <c r="D28" s="34"/>
      <c r="E28" s="32"/>
      <c r="F28" s="33"/>
      <c r="G28" s="34"/>
      <c r="H28" s="32"/>
      <c r="I28" s="35"/>
      <c r="J28" s="21"/>
      <c r="K28" s="13"/>
      <c r="L28" s="13"/>
    </row>
    <row r="29" spans="1:21" s="7" customFormat="1" ht="16" x14ac:dyDescent="0.2">
      <c r="A29" s="36"/>
      <c r="B29" s="13"/>
      <c r="C29" s="13"/>
      <c r="D29" s="13"/>
      <c r="E29" s="18"/>
      <c r="F29" s="18"/>
      <c r="G29" s="18"/>
      <c r="H29" s="18"/>
      <c r="I29" s="13"/>
      <c r="J29" s="13"/>
      <c r="K29" s="13"/>
      <c r="L29" s="13"/>
    </row>
    <row r="30" spans="1:21" s="7" customFormat="1" ht="17" thickBot="1" x14ac:dyDescent="0.25">
      <c r="A30" s="13"/>
      <c r="B30" s="13"/>
      <c r="C30" s="13"/>
      <c r="D30" s="13"/>
      <c r="E30" s="18"/>
      <c r="F30" s="18"/>
      <c r="G30" s="18"/>
      <c r="H30" s="18"/>
      <c r="I30" s="13"/>
      <c r="J30" s="13"/>
      <c r="K30" s="13"/>
      <c r="L30" s="13"/>
    </row>
    <row r="31" spans="1:21" s="7" customFormat="1" ht="16" x14ac:dyDescent="0.2">
      <c r="A31" s="10" t="s">
        <v>44</v>
      </c>
      <c r="B31" s="37" t="s">
        <v>1</v>
      </c>
      <c r="C31" s="37"/>
      <c r="D31" s="38"/>
      <c r="E31" s="39" t="s">
        <v>2</v>
      </c>
      <c r="F31" s="37"/>
      <c r="G31" s="38"/>
      <c r="H31" s="40" t="s">
        <v>3</v>
      </c>
      <c r="I31" s="41"/>
      <c r="J31" s="12"/>
      <c r="K31" s="13"/>
      <c r="L31" s="13"/>
    </row>
    <row r="32" spans="1:21" s="7" customFormat="1" ht="16" x14ac:dyDescent="0.2">
      <c r="A32" s="15"/>
      <c r="B32" s="42" t="s">
        <v>7</v>
      </c>
      <c r="C32" s="42" t="s">
        <v>8</v>
      </c>
      <c r="D32" s="43" t="s">
        <v>9</v>
      </c>
      <c r="E32" s="44" t="s">
        <v>7</v>
      </c>
      <c r="F32" s="42" t="s">
        <v>8</v>
      </c>
      <c r="G32" s="43" t="s">
        <v>9</v>
      </c>
      <c r="H32" s="45" t="s">
        <v>7</v>
      </c>
      <c r="I32" s="42" t="s">
        <v>8</v>
      </c>
      <c r="J32" s="16" t="s">
        <v>9</v>
      </c>
      <c r="K32" s="13"/>
      <c r="L32" s="13"/>
    </row>
    <row r="33" spans="1:15" s="7" customFormat="1" ht="16" x14ac:dyDescent="0.2">
      <c r="A33" s="19" t="s">
        <v>41</v>
      </c>
      <c r="B33" s="42"/>
      <c r="C33" s="42"/>
      <c r="D33" s="43"/>
      <c r="E33" s="44"/>
      <c r="F33" s="42"/>
      <c r="G33" s="43"/>
      <c r="H33" s="45"/>
      <c r="I33" s="42"/>
      <c r="J33" s="16"/>
      <c r="K33" s="13"/>
      <c r="L33" s="13"/>
    </row>
    <row r="34" spans="1:15" s="7" customFormat="1" ht="16" x14ac:dyDescent="0.2">
      <c r="A34" s="20" t="s">
        <v>98</v>
      </c>
      <c r="B34" s="42">
        <f>+C24*C21</f>
        <v>0</v>
      </c>
      <c r="C34" s="46"/>
      <c r="D34" s="154">
        <f>+C34*B34</f>
        <v>0</v>
      </c>
      <c r="E34" s="44">
        <f>+F21*F24</f>
        <v>0</v>
      </c>
      <c r="F34" s="47">
        <f>+C34*1.03</f>
        <v>0</v>
      </c>
      <c r="G34" s="154">
        <f>+F34*E34</f>
        <v>0</v>
      </c>
      <c r="H34" s="45">
        <f>+I21*I24</f>
        <v>0</v>
      </c>
      <c r="I34" s="47">
        <f>+F34*1.03</f>
        <v>0</v>
      </c>
      <c r="J34" s="158">
        <f>+I34*H34</f>
        <v>0</v>
      </c>
      <c r="L34" s="13"/>
    </row>
    <row r="35" spans="1:15" s="7" customFormat="1" ht="16" x14ac:dyDescent="0.2">
      <c r="A35" s="20" t="s">
        <v>99</v>
      </c>
      <c r="B35" s="42">
        <f>+C22*C25</f>
        <v>0</v>
      </c>
      <c r="C35" s="47"/>
      <c r="D35" s="154">
        <f>+C35*B35</f>
        <v>0</v>
      </c>
      <c r="E35" s="44">
        <f>+F22*F25</f>
        <v>0</v>
      </c>
      <c r="F35" s="47">
        <f>+C35*1.03</f>
        <v>0</v>
      </c>
      <c r="G35" s="156">
        <f>+F35*E35</f>
        <v>0</v>
      </c>
      <c r="H35" s="45">
        <f>+I22*I25</f>
        <v>0</v>
      </c>
      <c r="I35" s="47">
        <f>+F35*1.03</f>
        <v>0</v>
      </c>
      <c r="J35" s="159">
        <f>+I35*H35</f>
        <v>0</v>
      </c>
    </row>
    <row r="36" spans="1:15" s="7" customFormat="1" ht="16" x14ac:dyDescent="0.2">
      <c r="A36" s="24"/>
      <c r="B36" s="48"/>
      <c r="C36" s="47"/>
      <c r="D36" s="154">
        <f>+C36*B36</f>
        <v>0</v>
      </c>
      <c r="E36" s="49"/>
      <c r="F36" s="47"/>
      <c r="G36" s="156">
        <f>+F36*E36</f>
        <v>0</v>
      </c>
      <c r="H36" s="50"/>
      <c r="I36" s="47"/>
      <c r="J36" s="159">
        <f>+I36*H36</f>
        <v>0</v>
      </c>
      <c r="L36" s="26" t="s">
        <v>10</v>
      </c>
      <c r="M36" s="27"/>
      <c r="N36" s="27"/>
      <c r="O36" s="27"/>
    </row>
    <row r="37" spans="1:15" s="7" customFormat="1" ht="16" x14ac:dyDescent="0.2">
      <c r="A37" s="51"/>
      <c r="B37" s="52"/>
      <c r="C37" s="53"/>
      <c r="D37" s="155">
        <f>+C37*B37</f>
        <v>0</v>
      </c>
      <c r="E37" s="54"/>
      <c r="F37" s="53"/>
      <c r="G37" s="157">
        <f>+F37*E37</f>
        <v>0</v>
      </c>
      <c r="H37" s="55"/>
      <c r="I37" s="53"/>
      <c r="J37" s="160">
        <f>+I37*H37</f>
        <v>0</v>
      </c>
      <c r="K37" s="13"/>
      <c r="L37" s="13"/>
    </row>
    <row r="38" spans="1:15" s="7" customFormat="1" ht="16.5" customHeight="1" x14ac:dyDescent="0.2">
      <c r="A38" s="30" t="s">
        <v>11</v>
      </c>
      <c r="B38" s="56"/>
      <c r="C38" s="56"/>
      <c r="D38" s="57"/>
      <c r="E38" s="58"/>
      <c r="F38" s="56"/>
      <c r="G38" s="57"/>
      <c r="H38" s="59"/>
      <c r="I38" s="56"/>
      <c r="J38" s="60"/>
      <c r="K38" s="13"/>
      <c r="L38" s="13"/>
    </row>
    <row r="39" spans="1:15" s="7" customFormat="1" ht="16" x14ac:dyDescent="0.2">
      <c r="A39" s="23"/>
      <c r="B39" s="61"/>
      <c r="C39" s="42"/>
      <c r="D39" s="43" t="s">
        <v>12</v>
      </c>
      <c r="E39" s="62"/>
      <c r="F39" s="63"/>
      <c r="G39" s="43" t="s">
        <v>12</v>
      </c>
      <c r="H39" s="64"/>
      <c r="I39" s="42"/>
      <c r="J39" s="43" t="s">
        <v>12</v>
      </c>
      <c r="K39" s="13"/>
      <c r="L39" s="13"/>
    </row>
    <row r="40" spans="1:15" s="7" customFormat="1" ht="16" x14ac:dyDescent="0.2">
      <c r="A40" s="24" t="s">
        <v>60</v>
      </c>
      <c r="B40" s="65"/>
      <c r="C40" s="66"/>
      <c r="D40" s="161"/>
      <c r="E40" s="68"/>
      <c r="F40" s="66"/>
      <c r="G40" s="161"/>
      <c r="H40" s="69"/>
      <c r="I40" s="66"/>
      <c r="J40" s="166"/>
      <c r="K40" s="36"/>
      <c r="L40" s="13"/>
    </row>
    <row r="41" spans="1:15" s="7" customFormat="1" ht="16" x14ac:dyDescent="0.2">
      <c r="A41" s="24" t="s">
        <v>61</v>
      </c>
      <c r="B41" s="65"/>
      <c r="C41" s="66"/>
      <c r="D41" s="161"/>
      <c r="E41" s="68"/>
      <c r="F41" s="66"/>
      <c r="G41" s="161"/>
      <c r="H41" s="69"/>
      <c r="I41" s="66"/>
      <c r="J41" s="166"/>
      <c r="K41" s="36"/>
      <c r="L41" s="13"/>
    </row>
    <row r="42" spans="1:15" s="7" customFormat="1" ht="16" x14ac:dyDescent="0.2">
      <c r="A42" s="24" t="s">
        <v>62</v>
      </c>
      <c r="B42" s="65"/>
      <c r="C42" s="66"/>
      <c r="D42" s="161"/>
      <c r="E42" s="68"/>
      <c r="F42" s="66"/>
      <c r="G42" s="161"/>
      <c r="H42" s="69"/>
      <c r="I42" s="66"/>
      <c r="J42" s="166"/>
      <c r="K42" s="13"/>
      <c r="L42" s="13"/>
    </row>
    <row r="43" spans="1:15" s="7" customFormat="1" ht="16" x14ac:dyDescent="0.2">
      <c r="A43" s="70"/>
      <c r="B43" s="65"/>
      <c r="C43" s="66"/>
      <c r="D43" s="161"/>
      <c r="E43" s="68"/>
      <c r="F43" s="66"/>
      <c r="G43" s="161"/>
      <c r="H43" s="69"/>
      <c r="I43" s="66"/>
      <c r="J43" s="166"/>
      <c r="K43" s="13"/>
      <c r="L43" s="13"/>
    </row>
    <row r="44" spans="1:15" s="7" customFormat="1" ht="16" x14ac:dyDescent="0.2">
      <c r="A44" s="71"/>
      <c r="B44" s="72"/>
      <c r="C44" s="73"/>
      <c r="D44" s="162"/>
      <c r="E44" s="75"/>
      <c r="F44" s="73"/>
      <c r="G44" s="162"/>
      <c r="H44" s="76"/>
      <c r="I44" s="73"/>
      <c r="J44" s="162"/>
      <c r="K44" s="13"/>
      <c r="L44" s="13"/>
    </row>
    <row r="45" spans="1:15" s="7" customFormat="1" ht="16" x14ac:dyDescent="0.2">
      <c r="A45" s="77" t="s">
        <v>13</v>
      </c>
      <c r="B45" s="78"/>
      <c r="C45" s="78"/>
      <c r="D45" s="163"/>
      <c r="E45" s="79"/>
      <c r="F45" s="78"/>
      <c r="G45" s="165"/>
      <c r="H45" s="81"/>
      <c r="I45" s="82"/>
      <c r="J45" s="159"/>
      <c r="K45" s="13"/>
      <c r="L45" s="13"/>
    </row>
    <row r="46" spans="1:15" s="7" customFormat="1" ht="16" x14ac:dyDescent="0.2">
      <c r="A46" s="23"/>
      <c r="B46" s="42" t="s">
        <v>14</v>
      </c>
      <c r="C46" s="42" t="s">
        <v>15</v>
      </c>
      <c r="D46" s="156" t="s">
        <v>9</v>
      </c>
      <c r="E46" s="44" t="s">
        <v>14</v>
      </c>
      <c r="F46" s="42" t="s">
        <v>15</v>
      </c>
      <c r="G46" s="156"/>
      <c r="H46" s="45" t="s">
        <v>14</v>
      </c>
      <c r="I46" s="42" t="s">
        <v>15</v>
      </c>
      <c r="J46" s="159"/>
      <c r="K46" s="13"/>
      <c r="L46" s="13"/>
    </row>
    <row r="47" spans="1:15" s="7" customFormat="1" ht="16" x14ac:dyDescent="0.2">
      <c r="A47" s="24" t="s">
        <v>63</v>
      </c>
      <c r="B47" s="227">
        <f>+C23</f>
        <v>0</v>
      </c>
      <c r="C47" s="46"/>
      <c r="D47" s="154">
        <f>+B47*C47</f>
        <v>0</v>
      </c>
      <c r="E47" s="228">
        <f>+F23</f>
        <v>0</v>
      </c>
      <c r="F47" s="46"/>
      <c r="G47" s="154">
        <f>+E47*F47</f>
        <v>0</v>
      </c>
      <c r="H47" s="229">
        <f>+I23</f>
        <v>0</v>
      </c>
      <c r="I47" s="46"/>
      <c r="J47" s="158">
        <f>+H47*I47</f>
        <v>0</v>
      </c>
      <c r="K47" s="13"/>
      <c r="L47" s="13"/>
    </row>
    <row r="48" spans="1:15" s="7" customFormat="1" ht="16" x14ac:dyDescent="0.2">
      <c r="A48" s="24" t="s">
        <v>64</v>
      </c>
      <c r="B48" s="227">
        <f>+C10</f>
        <v>0</v>
      </c>
      <c r="C48" s="46"/>
      <c r="D48" s="154">
        <f>+B48*C48</f>
        <v>0</v>
      </c>
      <c r="E48" s="228">
        <f>+F10</f>
        <v>0</v>
      </c>
      <c r="F48" s="46"/>
      <c r="G48" s="154">
        <f>+E48*F48</f>
        <v>0</v>
      </c>
      <c r="H48" s="229">
        <f>+I10</f>
        <v>0</v>
      </c>
      <c r="I48" s="46"/>
      <c r="J48" s="158">
        <f>+H48*I48</f>
        <v>0</v>
      </c>
      <c r="K48" s="13"/>
      <c r="L48" s="13"/>
    </row>
    <row r="49" spans="1:19" s="7" customFormat="1" ht="16" x14ac:dyDescent="0.2">
      <c r="A49" s="24" t="s">
        <v>65</v>
      </c>
      <c r="B49" s="84"/>
      <c r="C49" s="85"/>
      <c r="D49" s="164">
        <f>SUM(D47:D48)*C49</f>
        <v>0</v>
      </c>
      <c r="E49" s="62"/>
      <c r="F49" s="85"/>
      <c r="G49" s="164">
        <f>SUM(G47:G48)*F49</f>
        <v>0</v>
      </c>
      <c r="H49" s="86"/>
      <c r="I49" s="85"/>
      <c r="J49" s="167">
        <f>SUM(J47:J48)*I49</f>
        <v>0</v>
      </c>
      <c r="K49" s="13"/>
      <c r="L49" s="13"/>
    </row>
    <row r="50" spans="1:19" s="7" customFormat="1" ht="16" x14ac:dyDescent="0.2">
      <c r="A50" s="24" t="s">
        <v>66</v>
      </c>
      <c r="B50" s="84"/>
      <c r="C50" s="66"/>
      <c r="D50" s="67"/>
      <c r="E50" s="62"/>
      <c r="F50" s="46"/>
      <c r="G50" s="161"/>
      <c r="H50" s="86"/>
      <c r="I50" s="46"/>
      <c r="J50" s="166"/>
      <c r="K50" s="13"/>
      <c r="L50" s="13"/>
    </row>
    <row r="51" spans="1:19" s="7" customFormat="1" ht="16" x14ac:dyDescent="0.2">
      <c r="A51" s="70"/>
      <c r="B51" s="84"/>
      <c r="C51" s="66"/>
      <c r="D51" s="67"/>
      <c r="E51" s="62"/>
      <c r="F51" s="46"/>
      <c r="G51" s="161"/>
      <c r="H51" s="86"/>
      <c r="I51" s="46"/>
      <c r="J51" s="166"/>
      <c r="K51" s="13"/>
      <c r="L51" s="13"/>
    </row>
    <row r="52" spans="1:19" s="7" customFormat="1" ht="16" x14ac:dyDescent="0.2">
      <c r="A52" s="70"/>
      <c r="B52" s="84"/>
      <c r="C52" s="66"/>
      <c r="D52" s="74"/>
      <c r="E52" s="62"/>
      <c r="F52" s="46"/>
      <c r="G52" s="161"/>
      <c r="H52" s="86"/>
      <c r="I52" s="46"/>
      <c r="J52" s="162"/>
      <c r="K52" s="13"/>
      <c r="L52" s="13"/>
    </row>
    <row r="53" spans="1:19" s="7" customFormat="1" ht="16" x14ac:dyDescent="0.2">
      <c r="A53" s="77" t="s">
        <v>16</v>
      </c>
      <c r="B53" s="78"/>
      <c r="C53" s="78"/>
      <c r="D53" s="57"/>
      <c r="E53" s="79"/>
      <c r="F53" s="78"/>
      <c r="G53" s="80"/>
      <c r="H53" s="81"/>
      <c r="I53" s="78"/>
      <c r="J53" s="60"/>
      <c r="K53" s="13"/>
      <c r="L53" s="13"/>
    </row>
    <row r="54" spans="1:19" s="7" customFormat="1" ht="16" x14ac:dyDescent="0.2">
      <c r="A54" s="23"/>
      <c r="B54" s="61"/>
      <c r="C54" s="42"/>
      <c r="D54" s="43" t="s">
        <v>12</v>
      </c>
      <c r="E54" s="62"/>
      <c r="F54" s="63"/>
      <c r="G54" s="43" t="s">
        <v>12</v>
      </c>
      <c r="H54" s="86"/>
      <c r="I54" s="42"/>
      <c r="J54" s="16" t="s">
        <v>12</v>
      </c>
      <c r="K54" s="13"/>
      <c r="L54" s="13"/>
    </row>
    <row r="55" spans="1:19" s="7" customFormat="1" ht="16" x14ac:dyDescent="0.2">
      <c r="A55" s="24" t="s">
        <v>67</v>
      </c>
      <c r="B55" s="65"/>
      <c r="C55" s="87"/>
      <c r="D55" s="168"/>
      <c r="E55" s="88"/>
      <c r="F55" s="89"/>
      <c r="G55" s="169"/>
      <c r="H55" s="90"/>
      <c r="I55" s="87"/>
      <c r="J55" s="172"/>
      <c r="K55" s="13"/>
      <c r="L55" s="13"/>
    </row>
    <row r="56" spans="1:19" s="7" customFormat="1" ht="16" x14ac:dyDescent="0.2">
      <c r="A56" s="24" t="s">
        <v>68</v>
      </c>
      <c r="B56" s="65"/>
      <c r="C56" s="66"/>
      <c r="D56" s="161"/>
      <c r="E56" s="68"/>
      <c r="F56" s="66"/>
      <c r="G56" s="170"/>
      <c r="H56" s="69"/>
      <c r="I56" s="66"/>
      <c r="J56" s="166"/>
      <c r="K56" s="13"/>
      <c r="L56" s="13"/>
    </row>
    <row r="57" spans="1:19" s="7" customFormat="1" ht="16" x14ac:dyDescent="0.2">
      <c r="A57" s="24" t="s">
        <v>69</v>
      </c>
      <c r="B57" s="65"/>
      <c r="C57" s="66"/>
      <c r="D57" s="161"/>
      <c r="E57" s="68"/>
      <c r="F57" s="66"/>
      <c r="G57" s="170"/>
      <c r="H57" s="69"/>
      <c r="I57" s="66"/>
      <c r="J57" s="166"/>
      <c r="K57" s="13"/>
      <c r="L57" s="13"/>
    </row>
    <row r="58" spans="1:19" s="7" customFormat="1" ht="16" x14ac:dyDescent="0.2">
      <c r="A58" s="24" t="s">
        <v>70</v>
      </c>
      <c r="B58" s="65"/>
      <c r="C58" s="66"/>
      <c r="D58" s="161"/>
      <c r="E58" s="68"/>
      <c r="F58" s="66"/>
      <c r="G58" s="170"/>
      <c r="H58" s="69"/>
      <c r="I58" s="66"/>
      <c r="J58" s="166"/>
      <c r="K58" s="13"/>
      <c r="L58" s="13"/>
    </row>
    <row r="59" spans="1:19" s="7" customFormat="1" ht="16" x14ac:dyDescent="0.2">
      <c r="A59" s="24" t="s">
        <v>71</v>
      </c>
      <c r="B59" s="65"/>
      <c r="C59" s="66"/>
      <c r="D59" s="161"/>
      <c r="E59" s="68"/>
      <c r="F59" s="66"/>
      <c r="G59" s="170"/>
      <c r="H59" s="69"/>
      <c r="I59" s="66"/>
      <c r="J59" s="166"/>
      <c r="K59" s="13"/>
      <c r="L59" s="13"/>
    </row>
    <row r="60" spans="1:19" s="7" customFormat="1" ht="16" x14ac:dyDescent="0.2">
      <c r="A60" s="70"/>
      <c r="B60" s="91"/>
      <c r="C60" s="66"/>
      <c r="D60" s="161"/>
      <c r="E60" s="92"/>
      <c r="F60" s="66"/>
      <c r="G60" s="170"/>
      <c r="H60" s="93"/>
      <c r="I60" s="66"/>
      <c r="J60" s="166"/>
      <c r="K60" s="13"/>
      <c r="L60" s="13"/>
    </row>
    <row r="61" spans="1:19" s="7" customFormat="1" ht="16" x14ac:dyDescent="0.2">
      <c r="A61" s="70"/>
      <c r="B61" s="91"/>
      <c r="C61" s="66"/>
      <c r="D61" s="161"/>
      <c r="E61" s="92"/>
      <c r="F61" s="66"/>
      <c r="G61" s="170"/>
      <c r="H61" s="93"/>
      <c r="I61" s="66"/>
      <c r="J61" s="166"/>
      <c r="K61" s="13"/>
      <c r="L61" s="13"/>
    </row>
    <row r="62" spans="1:19" s="7" customFormat="1" ht="16" x14ac:dyDescent="0.2">
      <c r="A62" s="177" t="s">
        <v>72</v>
      </c>
      <c r="B62" s="84"/>
      <c r="C62" s="94"/>
      <c r="D62" s="158">
        <f>SUM(D55:D61,D47:D52,D40:D44,D34:D37)*C62</f>
        <v>0</v>
      </c>
      <c r="E62" s="95"/>
      <c r="F62" s="94"/>
      <c r="G62" s="171">
        <f>SUM(G55:G61,G47:G52,G40:G44,G34:G37)*F62</f>
        <v>0</v>
      </c>
      <c r="H62" s="95"/>
      <c r="I62" s="94"/>
      <c r="J62" s="158">
        <f>SUM(J55:J61,J47:J52,J40:J44,J34:J37)*I62</f>
        <v>0</v>
      </c>
      <c r="K62" s="36"/>
      <c r="L62" s="13"/>
    </row>
    <row r="63" spans="1:19" s="7" customFormat="1" ht="17" thickBot="1" x14ac:dyDescent="0.25">
      <c r="A63" s="96"/>
      <c r="B63" s="97"/>
      <c r="C63" s="98"/>
      <c r="D63" s="99"/>
      <c r="E63" s="100"/>
      <c r="F63" s="98"/>
      <c r="G63" s="99"/>
      <c r="H63" s="101"/>
      <c r="I63" s="98"/>
      <c r="J63" s="102"/>
      <c r="L63" s="14"/>
      <c r="M63" s="103"/>
      <c r="N63" s="103"/>
      <c r="O63" s="103"/>
      <c r="P63" s="103"/>
      <c r="Q63" s="103"/>
      <c r="R63" s="103"/>
      <c r="S63" s="103"/>
    </row>
    <row r="64" spans="1:19" s="7" customFormat="1" ht="16" x14ac:dyDescent="0.2">
      <c r="A64" s="11"/>
      <c r="B64" s="104"/>
      <c r="C64" s="105"/>
      <c r="D64" s="105"/>
      <c r="E64" s="106"/>
      <c r="F64" s="105"/>
      <c r="G64" s="105"/>
      <c r="H64" s="106"/>
      <c r="I64" s="105"/>
      <c r="J64" s="105"/>
      <c r="L64" s="14"/>
      <c r="M64" s="103"/>
      <c r="N64" s="103"/>
      <c r="O64" s="103"/>
      <c r="P64" s="103"/>
      <c r="Q64" s="103"/>
      <c r="R64" s="103"/>
      <c r="S64" s="103"/>
    </row>
    <row r="65" spans="1:22" s="7" customFormat="1" ht="17" thickBot="1" x14ac:dyDescent="0.25">
      <c r="A65" s="193"/>
      <c r="B65" s="104"/>
      <c r="C65" s="105"/>
      <c r="D65" s="105"/>
      <c r="E65" s="106"/>
      <c r="F65" s="105"/>
      <c r="G65" s="105"/>
      <c r="H65" s="106"/>
      <c r="I65" s="105"/>
      <c r="J65" s="105"/>
      <c r="L65" s="14"/>
      <c r="M65" s="103"/>
      <c r="N65" s="103"/>
      <c r="O65" s="103"/>
      <c r="P65" s="103"/>
      <c r="Q65" s="103"/>
      <c r="R65" s="103"/>
      <c r="S65" s="103"/>
    </row>
    <row r="66" spans="1:22" s="7" customFormat="1" ht="16" x14ac:dyDescent="0.2">
      <c r="A66" s="10" t="s">
        <v>17</v>
      </c>
      <c r="B66" s="107" t="s">
        <v>1</v>
      </c>
      <c r="C66" s="108"/>
      <c r="D66" s="109"/>
      <c r="E66" s="110" t="s">
        <v>2</v>
      </c>
      <c r="F66" s="108"/>
      <c r="G66" s="111"/>
      <c r="H66" s="110" t="s">
        <v>3</v>
      </c>
      <c r="I66" s="112"/>
      <c r="J66" s="111"/>
      <c r="L66" s="26" t="s">
        <v>105</v>
      </c>
      <c r="M66" s="27"/>
      <c r="N66" s="27"/>
      <c r="O66" s="27"/>
      <c r="P66" s="27"/>
      <c r="Q66" s="27"/>
      <c r="R66" s="27"/>
      <c r="S66" s="27"/>
      <c r="T66" s="27"/>
      <c r="U66" s="27"/>
      <c r="V66" s="27"/>
    </row>
    <row r="67" spans="1:22" s="173" customFormat="1" ht="16" x14ac:dyDescent="0.2">
      <c r="A67" s="254" t="s">
        <v>18</v>
      </c>
      <c r="B67" s="255" t="s">
        <v>14</v>
      </c>
      <c r="C67" s="256" t="s">
        <v>15</v>
      </c>
      <c r="D67" s="257" t="s">
        <v>9</v>
      </c>
      <c r="E67" s="255" t="s">
        <v>14</v>
      </c>
      <c r="F67" s="256" t="s">
        <v>15</v>
      </c>
      <c r="G67" s="258" t="s">
        <v>9</v>
      </c>
      <c r="H67" s="255" t="s">
        <v>14</v>
      </c>
      <c r="I67" s="256" t="s">
        <v>15</v>
      </c>
      <c r="J67" s="257" t="s">
        <v>9</v>
      </c>
      <c r="M67" s="259"/>
      <c r="N67" s="259"/>
      <c r="O67" s="259"/>
      <c r="P67" s="259"/>
      <c r="Q67" s="259"/>
      <c r="R67" s="259"/>
      <c r="S67" s="259"/>
    </row>
    <row r="68" spans="1:22" s="173" customFormat="1" ht="16" x14ac:dyDescent="0.2">
      <c r="A68" s="260" t="s">
        <v>19</v>
      </c>
      <c r="B68" s="261">
        <f>+C10</f>
        <v>0</v>
      </c>
      <c r="C68" s="262"/>
      <c r="D68" s="263">
        <f>+C68*B68</f>
        <v>0</v>
      </c>
      <c r="E68" s="261">
        <f>+F10</f>
        <v>0</v>
      </c>
      <c r="F68" s="262"/>
      <c r="G68" s="264">
        <f>+F68*E68</f>
        <v>0</v>
      </c>
      <c r="H68" s="261">
        <f>+I10</f>
        <v>0</v>
      </c>
      <c r="I68" s="262"/>
      <c r="J68" s="264">
        <f>+I68*H68</f>
        <v>0</v>
      </c>
      <c r="L68" s="176"/>
    </row>
    <row r="69" spans="1:22" s="173" customFormat="1" ht="16" x14ac:dyDescent="0.2">
      <c r="A69" s="260"/>
      <c r="B69" s="265"/>
      <c r="C69" s="266"/>
      <c r="D69" s="267"/>
      <c r="E69" s="265"/>
      <c r="F69" s="266"/>
      <c r="G69" s="268"/>
      <c r="H69" s="265"/>
      <c r="I69" s="266"/>
      <c r="J69" s="268"/>
      <c r="L69" s="176"/>
    </row>
    <row r="70" spans="1:22" s="7" customFormat="1" ht="16" x14ac:dyDescent="0.2">
      <c r="A70" s="117" t="s">
        <v>20</v>
      </c>
      <c r="B70" s="118"/>
      <c r="C70" s="119"/>
      <c r="D70" s="120"/>
      <c r="E70" s="118"/>
      <c r="F70" s="119"/>
      <c r="G70" s="121"/>
      <c r="H70" s="118"/>
      <c r="I70" s="119"/>
      <c r="J70" s="121"/>
    </row>
    <row r="71" spans="1:22" s="7" customFormat="1" ht="16" x14ac:dyDescent="0.2">
      <c r="A71" s="20" t="s">
        <v>73</v>
      </c>
      <c r="B71" s="114"/>
      <c r="C71" s="61"/>
      <c r="D71" s="115"/>
      <c r="E71" s="114"/>
      <c r="F71" s="61"/>
      <c r="G71" s="116"/>
      <c r="H71" s="114"/>
      <c r="I71" s="61"/>
      <c r="J71" s="116"/>
      <c r="L71" s="14"/>
    </row>
    <row r="72" spans="1:22" s="7" customFormat="1" ht="16" x14ac:dyDescent="0.2">
      <c r="A72" s="19" t="s">
        <v>74</v>
      </c>
      <c r="B72" s="44" t="s">
        <v>7</v>
      </c>
      <c r="C72" s="42" t="s">
        <v>21</v>
      </c>
      <c r="D72" s="16" t="s">
        <v>9</v>
      </c>
      <c r="E72" s="44" t="s">
        <v>7</v>
      </c>
      <c r="F72" s="42" t="s">
        <v>21</v>
      </c>
      <c r="G72" s="43" t="s">
        <v>9</v>
      </c>
      <c r="H72" s="44" t="s">
        <v>7</v>
      </c>
      <c r="I72" s="42" t="s">
        <v>21</v>
      </c>
      <c r="J72" s="43" t="s">
        <v>9</v>
      </c>
      <c r="L72" s="13"/>
    </row>
    <row r="73" spans="1:22" s="7" customFormat="1" ht="16" x14ac:dyDescent="0.2">
      <c r="A73" s="20" t="s">
        <v>75</v>
      </c>
      <c r="B73" s="44">
        <f>(+C15*C18)-B34</f>
        <v>0</v>
      </c>
      <c r="C73" s="47">
        <f>+C34</f>
        <v>0</v>
      </c>
      <c r="D73" s="159">
        <f>+C73*B73</f>
        <v>0</v>
      </c>
      <c r="E73" s="44">
        <f>+F18*F15-E34</f>
        <v>0</v>
      </c>
      <c r="F73" s="47">
        <f>+F34</f>
        <v>0</v>
      </c>
      <c r="G73" s="156">
        <f t="shared" ref="G73:G76" si="0">+F73*E73</f>
        <v>0</v>
      </c>
      <c r="H73" s="44">
        <f>+I15*I18-H34</f>
        <v>0</v>
      </c>
      <c r="I73" s="47">
        <f>+I34</f>
        <v>0</v>
      </c>
      <c r="J73" s="156">
        <f t="shared" ref="J73:J76" si="1">+I73*H73</f>
        <v>0</v>
      </c>
      <c r="L73" s="26" t="s">
        <v>32</v>
      </c>
      <c r="M73" s="27"/>
      <c r="N73" s="27"/>
      <c r="O73" s="27"/>
      <c r="P73" s="27"/>
      <c r="Q73" s="27"/>
      <c r="R73" s="27"/>
      <c r="S73" s="27"/>
    </row>
    <row r="74" spans="1:22" s="7" customFormat="1" ht="16" x14ac:dyDescent="0.2">
      <c r="A74" s="20" t="s">
        <v>76</v>
      </c>
      <c r="B74" s="49"/>
      <c r="C74" s="47"/>
      <c r="D74" s="159">
        <f t="shared" ref="D74:D76" si="2">+C74*B74</f>
        <v>0</v>
      </c>
      <c r="E74" s="49"/>
      <c r="F74" s="47"/>
      <c r="G74" s="156">
        <f t="shared" si="0"/>
        <v>0</v>
      </c>
      <c r="H74" s="49"/>
      <c r="I74" s="47"/>
      <c r="J74" s="156">
        <f t="shared" si="1"/>
        <v>0</v>
      </c>
      <c r="L74" s="13"/>
    </row>
    <row r="75" spans="1:22" s="7" customFormat="1" ht="16" x14ac:dyDescent="0.2">
      <c r="A75" s="20" t="s">
        <v>77</v>
      </c>
      <c r="B75" s="44">
        <f>(+C18*C17)-B35</f>
        <v>0</v>
      </c>
      <c r="C75" s="47">
        <f>+C35</f>
        <v>0</v>
      </c>
      <c r="D75" s="159">
        <f t="shared" si="2"/>
        <v>0</v>
      </c>
      <c r="E75" s="44">
        <f>+F17*F18</f>
        <v>0</v>
      </c>
      <c r="F75" s="47">
        <f>+F35</f>
        <v>0</v>
      </c>
      <c r="G75" s="156">
        <f t="shared" si="0"/>
        <v>0</v>
      </c>
      <c r="H75" s="44">
        <f>+I17*I18-H35</f>
        <v>0</v>
      </c>
      <c r="I75" s="47">
        <f>+I35</f>
        <v>0</v>
      </c>
      <c r="J75" s="156">
        <f t="shared" si="1"/>
        <v>0</v>
      </c>
      <c r="K75" s="13"/>
      <c r="L75" s="13"/>
    </row>
    <row r="76" spans="1:22" s="7" customFormat="1" ht="16" x14ac:dyDescent="0.2">
      <c r="A76" s="122" t="s">
        <v>78</v>
      </c>
      <c r="B76" s="54"/>
      <c r="C76" s="53"/>
      <c r="D76" s="157">
        <f t="shared" si="2"/>
        <v>0</v>
      </c>
      <c r="E76" s="54">
        <f>+B76</f>
        <v>0</v>
      </c>
      <c r="F76" s="53">
        <f>+C76*1.03</f>
        <v>0</v>
      </c>
      <c r="G76" s="157">
        <f t="shared" si="0"/>
        <v>0</v>
      </c>
      <c r="H76" s="54">
        <f>+E76</f>
        <v>0</v>
      </c>
      <c r="I76" s="53">
        <f>+F76*1.03</f>
        <v>0</v>
      </c>
      <c r="J76" s="157">
        <f t="shared" si="1"/>
        <v>0</v>
      </c>
      <c r="K76" s="13"/>
      <c r="L76" s="13"/>
    </row>
    <row r="77" spans="1:22" s="7" customFormat="1" ht="16" x14ac:dyDescent="0.2">
      <c r="A77" s="20"/>
      <c r="B77" s="44"/>
      <c r="C77" s="123"/>
      <c r="D77" s="16"/>
      <c r="E77" s="44"/>
      <c r="F77" s="42"/>
      <c r="G77" s="43"/>
      <c r="H77" s="44"/>
      <c r="I77" s="42"/>
      <c r="J77" s="43"/>
      <c r="K77" s="13"/>
      <c r="L77" s="13"/>
    </row>
    <row r="78" spans="1:22" s="7" customFormat="1" ht="16" x14ac:dyDescent="0.2">
      <c r="A78" s="19" t="s">
        <v>22</v>
      </c>
      <c r="B78" s="44" t="s">
        <v>14</v>
      </c>
      <c r="C78" s="123" t="s">
        <v>15</v>
      </c>
      <c r="D78" s="16" t="s">
        <v>9</v>
      </c>
      <c r="E78" s="44" t="s">
        <v>14</v>
      </c>
      <c r="F78" s="42" t="s">
        <v>15</v>
      </c>
      <c r="G78" s="43" t="s">
        <v>9</v>
      </c>
      <c r="H78" s="44" t="s">
        <v>14</v>
      </c>
      <c r="I78" s="42" t="s">
        <v>15</v>
      </c>
      <c r="J78" s="43" t="s">
        <v>9</v>
      </c>
      <c r="K78" s="13"/>
      <c r="L78" s="13"/>
    </row>
    <row r="79" spans="1:22" s="7" customFormat="1" ht="16" x14ac:dyDescent="0.2">
      <c r="A79" s="20" t="s">
        <v>79</v>
      </c>
      <c r="B79" s="49"/>
      <c r="C79" s="46"/>
      <c r="D79" s="158">
        <f>+C79*B79</f>
        <v>0</v>
      </c>
      <c r="E79" s="83"/>
      <c r="F79" s="46"/>
      <c r="G79" s="154">
        <f>+F79*E79</f>
        <v>0</v>
      </c>
      <c r="H79" s="83"/>
      <c r="I79" s="46"/>
      <c r="J79" s="154">
        <f>+I79*H79</f>
        <v>0</v>
      </c>
      <c r="K79" s="36"/>
      <c r="L79" s="13"/>
    </row>
    <row r="80" spans="1:22" s="7" customFormat="1" ht="16" x14ac:dyDescent="0.2">
      <c r="A80" s="20" t="s">
        <v>80</v>
      </c>
      <c r="B80" s="49"/>
      <c r="C80" s="46"/>
      <c r="D80" s="158">
        <f>+C80*B80</f>
        <v>0</v>
      </c>
      <c r="E80" s="83"/>
      <c r="F80" s="46"/>
      <c r="G80" s="154">
        <f>+F80*E80</f>
        <v>0</v>
      </c>
      <c r="H80" s="83"/>
      <c r="I80" s="46"/>
      <c r="J80" s="154">
        <f>+I80*H80</f>
        <v>0</v>
      </c>
      <c r="K80" s="13"/>
      <c r="L80" s="13"/>
    </row>
    <row r="81" spans="1:12" s="7" customFormat="1" ht="16" x14ac:dyDescent="0.2">
      <c r="A81" s="20" t="s">
        <v>65</v>
      </c>
      <c r="B81" s="113"/>
      <c r="C81" s="85"/>
      <c r="D81" s="167">
        <f>SUM(D79:D80)*C81</f>
        <v>0</v>
      </c>
      <c r="E81" s="62"/>
      <c r="F81" s="85"/>
      <c r="G81" s="164">
        <f>SUM(G79:G80)*F81</f>
        <v>0</v>
      </c>
      <c r="H81" s="62"/>
      <c r="I81" s="85"/>
      <c r="J81" s="164">
        <f>SUM(J79:J80)*I81</f>
        <v>0</v>
      </c>
      <c r="K81" s="13"/>
      <c r="L81" s="13"/>
    </row>
    <row r="82" spans="1:12" s="7" customFormat="1" ht="16" x14ac:dyDescent="0.2">
      <c r="A82" s="122" t="s">
        <v>81</v>
      </c>
      <c r="B82" s="124"/>
      <c r="C82" s="125"/>
      <c r="D82" s="217"/>
      <c r="E82" s="126"/>
      <c r="F82" s="125"/>
      <c r="G82" s="162"/>
      <c r="H82" s="126"/>
      <c r="I82" s="125"/>
      <c r="J82" s="162"/>
      <c r="K82" s="13"/>
      <c r="L82" s="13"/>
    </row>
    <row r="83" spans="1:12" s="7" customFormat="1" ht="16" x14ac:dyDescent="0.2">
      <c r="A83" s="20"/>
      <c r="B83" s="114"/>
      <c r="C83" s="61"/>
      <c r="D83" s="115"/>
      <c r="E83" s="127"/>
      <c r="F83" s="128"/>
      <c r="G83" s="129"/>
      <c r="H83" s="127"/>
      <c r="I83" s="42"/>
      <c r="J83" s="43"/>
      <c r="K83" s="13"/>
      <c r="L83" s="13"/>
    </row>
    <row r="84" spans="1:12" s="7" customFormat="1" ht="16" x14ac:dyDescent="0.2">
      <c r="A84" s="20"/>
      <c r="B84" s="114"/>
      <c r="C84" s="42"/>
      <c r="D84" s="16"/>
      <c r="E84" s="62"/>
      <c r="F84" s="63"/>
      <c r="G84" s="130"/>
      <c r="H84" s="62"/>
      <c r="I84" s="42"/>
      <c r="J84" s="43"/>
      <c r="K84" s="13"/>
      <c r="L84" s="13"/>
    </row>
    <row r="85" spans="1:12" s="7" customFormat="1" ht="16" x14ac:dyDescent="0.2">
      <c r="A85" s="19" t="s">
        <v>16</v>
      </c>
      <c r="B85" s="131"/>
      <c r="C85" s="132"/>
      <c r="D85" s="133" t="s">
        <v>12</v>
      </c>
      <c r="E85" s="134"/>
      <c r="F85" s="135"/>
      <c r="G85" s="136" t="s">
        <v>12</v>
      </c>
      <c r="H85" s="134"/>
      <c r="I85" s="42"/>
      <c r="J85" s="136" t="s">
        <v>12</v>
      </c>
      <c r="K85" s="13"/>
      <c r="L85" s="13"/>
    </row>
    <row r="86" spans="1:12" s="7" customFormat="1" ht="16" x14ac:dyDescent="0.2">
      <c r="A86" s="24" t="s">
        <v>82</v>
      </c>
      <c r="B86" s="114"/>
      <c r="C86" s="66"/>
      <c r="D86" s="166"/>
      <c r="E86" s="68"/>
      <c r="F86" s="66"/>
      <c r="G86" s="161"/>
      <c r="H86" s="68"/>
      <c r="I86" s="66"/>
      <c r="J86" s="161"/>
      <c r="K86" s="13"/>
      <c r="L86" s="13"/>
    </row>
    <row r="87" spans="1:12" s="7" customFormat="1" ht="16" x14ac:dyDescent="0.2">
      <c r="A87" s="24" t="s">
        <v>83</v>
      </c>
      <c r="B87" s="114"/>
      <c r="C87" s="66"/>
      <c r="D87" s="166"/>
      <c r="E87" s="68"/>
      <c r="F87" s="66"/>
      <c r="G87" s="161"/>
      <c r="H87" s="68"/>
      <c r="I87" s="66"/>
      <c r="J87" s="161"/>
      <c r="K87" s="13"/>
      <c r="L87" s="13"/>
    </row>
    <row r="88" spans="1:12" s="7" customFormat="1" ht="16" x14ac:dyDescent="0.2">
      <c r="A88" s="24" t="s">
        <v>84</v>
      </c>
      <c r="B88" s="114"/>
      <c r="C88" s="66"/>
      <c r="D88" s="166"/>
      <c r="E88" s="68"/>
      <c r="F88" s="66"/>
      <c r="G88" s="161"/>
      <c r="H88" s="68"/>
      <c r="I88" s="66"/>
      <c r="J88" s="161"/>
      <c r="K88" s="13"/>
      <c r="L88" s="13"/>
    </row>
    <row r="89" spans="1:12" s="7" customFormat="1" ht="16" x14ac:dyDescent="0.2">
      <c r="A89" s="24" t="s">
        <v>23</v>
      </c>
      <c r="B89" s="114"/>
      <c r="C89" s="66"/>
      <c r="D89" s="166"/>
      <c r="E89" s="68"/>
      <c r="F89" s="66"/>
      <c r="G89" s="161"/>
      <c r="H89" s="68"/>
      <c r="I89" s="66"/>
      <c r="J89" s="161"/>
      <c r="K89" s="13"/>
      <c r="L89" s="13"/>
    </row>
    <row r="90" spans="1:12" s="7" customFormat="1" ht="16" x14ac:dyDescent="0.2">
      <c r="A90" s="24" t="s">
        <v>24</v>
      </c>
      <c r="B90" s="137"/>
      <c r="C90" s="66"/>
      <c r="D90" s="166"/>
      <c r="E90" s="138"/>
      <c r="F90" s="66"/>
      <c r="G90" s="161"/>
      <c r="H90" s="138"/>
      <c r="I90" s="66"/>
      <c r="J90" s="161"/>
      <c r="K90" s="13"/>
      <c r="L90" s="13"/>
    </row>
    <row r="91" spans="1:12" s="7" customFormat="1" ht="16" x14ac:dyDescent="0.2">
      <c r="A91" s="24" t="s">
        <v>85</v>
      </c>
      <c r="B91" s="137"/>
      <c r="C91" s="66"/>
      <c r="D91" s="166"/>
      <c r="E91" s="138"/>
      <c r="F91" s="66"/>
      <c r="G91" s="161"/>
      <c r="H91" s="138"/>
      <c r="I91" s="66"/>
      <c r="J91" s="161"/>
      <c r="K91" s="13"/>
      <c r="L91" s="13"/>
    </row>
    <row r="92" spans="1:12" s="7" customFormat="1" ht="16" x14ac:dyDescent="0.2">
      <c r="A92" s="24" t="s">
        <v>86</v>
      </c>
      <c r="B92" s="137"/>
      <c r="C92" s="66"/>
      <c r="D92" s="166"/>
      <c r="E92" s="138"/>
      <c r="F92" s="66"/>
      <c r="G92" s="161"/>
      <c r="H92" s="138"/>
      <c r="I92" s="66"/>
      <c r="J92" s="161"/>
      <c r="K92" s="13"/>
      <c r="L92" s="13"/>
    </row>
    <row r="93" spans="1:12" s="7" customFormat="1" ht="16" x14ac:dyDescent="0.2">
      <c r="A93" s="24" t="s">
        <v>87</v>
      </c>
      <c r="B93" s="137"/>
      <c r="C93" s="66"/>
      <c r="D93" s="166"/>
      <c r="E93" s="138"/>
      <c r="F93" s="66"/>
      <c r="G93" s="161"/>
      <c r="H93" s="138"/>
      <c r="I93" s="66"/>
      <c r="J93" s="161"/>
      <c r="K93" s="13"/>
      <c r="L93" s="13"/>
    </row>
    <row r="94" spans="1:12" s="7" customFormat="1" ht="16" x14ac:dyDescent="0.2">
      <c r="A94" s="24" t="s">
        <v>71</v>
      </c>
      <c r="B94" s="44"/>
      <c r="C94" s="66"/>
      <c r="D94" s="166"/>
      <c r="E94" s="68"/>
      <c r="F94" s="66"/>
      <c r="G94" s="161"/>
      <c r="H94" s="68"/>
      <c r="I94" s="66"/>
      <c r="J94" s="161"/>
      <c r="K94" s="13"/>
      <c r="L94" s="13"/>
    </row>
    <row r="95" spans="1:12" s="7" customFormat="1" ht="16" x14ac:dyDescent="0.2">
      <c r="A95" s="70"/>
      <c r="B95" s="44"/>
      <c r="C95" s="66"/>
      <c r="D95" s="166"/>
      <c r="E95" s="68"/>
      <c r="F95" s="66"/>
      <c r="G95" s="161"/>
      <c r="H95" s="68"/>
      <c r="I95" s="66"/>
      <c r="J95" s="161"/>
      <c r="K95" s="13"/>
      <c r="L95" s="13"/>
    </row>
    <row r="96" spans="1:12" s="7" customFormat="1" ht="16" x14ac:dyDescent="0.2">
      <c r="A96" s="70"/>
      <c r="B96" s="44"/>
      <c r="C96" s="66"/>
      <c r="D96" s="166"/>
      <c r="E96" s="68"/>
      <c r="F96" s="66"/>
      <c r="G96" s="161"/>
      <c r="H96" s="68"/>
      <c r="I96" s="66"/>
      <c r="J96" s="161"/>
      <c r="K96" s="13"/>
      <c r="L96" s="13"/>
    </row>
    <row r="97" spans="1:12" s="7" customFormat="1" ht="16" x14ac:dyDescent="0.2">
      <c r="A97" s="70"/>
      <c r="B97" s="44"/>
      <c r="C97" s="66"/>
      <c r="D97" s="166"/>
      <c r="E97" s="68"/>
      <c r="F97" s="66"/>
      <c r="G97" s="161"/>
      <c r="H97" s="68"/>
      <c r="I97" s="66"/>
      <c r="J97" s="161"/>
      <c r="K97" s="13"/>
      <c r="L97" s="13"/>
    </row>
    <row r="98" spans="1:12" s="7" customFormat="1" ht="16" x14ac:dyDescent="0.2">
      <c r="A98" s="178" t="s">
        <v>72</v>
      </c>
      <c r="B98" s="44"/>
      <c r="C98" s="94"/>
      <c r="D98" s="158">
        <f>SUM(D86:D97,D79:D82,D73:D76)*C98</f>
        <v>0</v>
      </c>
      <c r="E98" s="95"/>
      <c r="F98" s="94"/>
      <c r="G98" s="158">
        <f>SUM(G86:G97,G79:G82,G73:G76)*F98</f>
        <v>0</v>
      </c>
      <c r="H98" s="95"/>
      <c r="I98" s="94"/>
      <c r="J98" s="158">
        <f>SUM(J86:J97,J79:J82,J73:J76)*I98</f>
        <v>0</v>
      </c>
      <c r="K98" s="13"/>
      <c r="L98" s="13"/>
    </row>
    <row r="99" spans="1:12" s="7" customFormat="1" ht="17" thickBot="1" x14ac:dyDescent="0.25">
      <c r="A99" s="96"/>
      <c r="B99" s="139"/>
      <c r="C99" s="98"/>
      <c r="D99" s="102"/>
      <c r="E99" s="140"/>
      <c r="F99" s="98"/>
      <c r="G99" s="99"/>
      <c r="H99" s="140"/>
      <c r="I99" s="98"/>
      <c r="J99" s="99"/>
      <c r="K99" s="13"/>
      <c r="L99" s="13"/>
    </row>
    <row r="100" spans="1:12" s="7" customFormat="1" ht="16" x14ac:dyDescent="0.2">
      <c r="A100" s="13"/>
      <c r="B100" s="13"/>
      <c r="C100" s="105"/>
      <c r="D100" s="105"/>
      <c r="E100" s="141"/>
      <c r="F100" s="105"/>
      <c r="G100" s="105"/>
      <c r="H100" s="141"/>
      <c r="I100" s="105"/>
      <c r="J100" s="105"/>
      <c r="K100" s="13"/>
      <c r="L100" s="13"/>
    </row>
    <row r="101" spans="1:12" s="7" customFormat="1" ht="16" x14ac:dyDescent="0.2">
      <c r="A101" s="192"/>
      <c r="B101" s="13"/>
      <c r="C101" s="105"/>
      <c r="D101" s="105"/>
      <c r="E101" s="141"/>
      <c r="F101" s="105"/>
      <c r="G101" s="105"/>
      <c r="H101" s="141"/>
      <c r="I101" s="105"/>
      <c r="J101" s="105"/>
      <c r="K101" s="13"/>
      <c r="L101" s="13"/>
    </row>
    <row r="102" spans="1:12" s="7" customFormat="1" ht="17" thickBot="1" x14ac:dyDescent="0.25">
      <c r="A102" s="142"/>
      <c r="B102" s="142"/>
      <c r="C102" s="142"/>
      <c r="D102" s="142"/>
      <c r="E102" s="106"/>
      <c r="F102" s="106"/>
      <c r="G102" s="106"/>
      <c r="H102" s="106"/>
      <c r="I102" s="13"/>
      <c r="J102" s="13"/>
      <c r="K102" s="13"/>
      <c r="L102" s="13"/>
    </row>
    <row r="103" spans="1:12" s="7" customFormat="1" ht="16" x14ac:dyDescent="0.2">
      <c r="A103" s="179" t="s">
        <v>25</v>
      </c>
      <c r="B103" s="180" t="s">
        <v>1</v>
      </c>
      <c r="C103" s="40"/>
      <c r="D103" s="181" t="s">
        <v>2</v>
      </c>
      <c r="E103" s="40"/>
      <c r="F103" s="180" t="s">
        <v>3</v>
      </c>
      <c r="G103" s="182"/>
      <c r="J103" s="14"/>
      <c r="K103" s="13"/>
      <c r="L103" s="13"/>
    </row>
    <row r="104" spans="1:12" s="7" customFormat="1" ht="16" x14ac:dyDescent="0.2">
      <c r="A104" s="183" t="s">
        <v>44</v>
      </c>
      <c r="B104" s="184"/>
      <c r="C104" s="143"/>
      <c r="D104" s="144"/>
      <c r="E104" s="143"/>
      <c r="F104" s="185"/>
      <c r="G104" s="186"/>
      <c r="J104" s="145"/>
      <c r="K104" s="13"/>
      <c r="L104" s="13"/>
    </row>
    <row r="105" spans="1:12" s="7" customFormat="1" ht="16" x14ac:dyDescent="0.2">
      <c r="A105" s="187" t="s">
        <v>26</v>
      </c>
      <c r="B105" s="184"/>
      <c r="C105" s="205">
        <f>SUM(D34:D37)</f>
        <v>0</v>
      </c>
      <c r="D105" s="206"/>
      <c r="E105" s="205">
        <f>SUM(G34:G37)</f>
        <v>0</v>
      </c>
      <c r="F105" s="207"/>
      <c r="G105" s="208">
        <f>SUM(J34:J37)</f>
        <v>0</v>
      </c>
      <c r="J105" s="145"/>
      <c r="K105" s="13"/>
      <c r="L105" s="13"/>
    </row>
    <row r="106" spans="1:12" s="7" customFormat="1" ht="16" x14ac:dyDescent="0.2">
      <c r="A106" s="187" t="s">
        <v>27</v>
      </c>
      <c r="B106" s="184"/>
      <c r="C106" s="205">
        <f>SUM(D40:D44)</f>
        <v>0</v>
      </c>
      <c r="D106" s="206"/>
      <c r="E106" s="205">
        <f>SUM(G40:G44)</f>
        <v>0</v>
      </c>
      <c r="F106" s="207"/>
      <c r="G106" s="208">
        <f>SUM(J40:J44)</f>
        <v>0</v>
      </c>
      <c r="J106" s="145"/>
      <c r="K106" s="13"/>
      <c r="L106" s="13"/>
    </row>
    <row r="107" spans="1:12" s="7" customFormat="1" ht="16" x14ac:dyDescent="0.2">
      <c r="A107" s="187" t="s">
        <v>28</v>
      </c>
      <c r="B107" s="184"/>
      <c r="C107" s="205">
        <f>SUM(D47:D52)</f>
        <v>0</v>
      </c>
      <c r="D107" s="206"/>
      <c r="E107" s="205">
        <f>SUM(G47:G52)</f>
        <v>0</v>
      </c>
      <c r="F107" s="207"/>
      <c r="G107" s="208">
        <f>SUM(J47:J52)</f>
        <v>0</v>
      </c>
      <c r="J107" s="145"/>
      <c r="K107" s="13"/>
      <c r="L107" s="13"/>
    </row>
    <row r="108" spans="1:12" s="7" customFormat="1" ht="16" x14ac:dyDescent="0.2">
      <c r="A108" s="188" t="s">
        <v>29</v>
      </c>
      <c r="B108" s="184"/>
      <c r="C108" s="205">
        <f>SUM(D55:D61)</f>
        <v>0</v>
      </c>
      <c r="D108" s="206"/>
      <c r="E108" s="205">
        <f>SUM(G55:G61)</f>
        <v>0</v>
      </c>
      <c r="F108" s="207"/>
      <c r="G108" s="208">
        <f>SUM(J55:J61)</f>
        <v>0</v>
      </c>
      <c r="J108" s="145"/>
      <c r="K108" s="13"/>
      <c r="L108" s="13"/>
    </row>
    <row r="109" spans="1:12" s="7" customFormat="1" ht="16" x14ac:dyDescent="0.2">
      <c r="A109" s="187" t="s">
        <v>30</v>
      </c>
      <c r="B109" s="184"/>
      <c r="C109" s="205">
        <f>+D62</f>
        <v>0</v>
      </c>
      <c r="D109" s="206"/>
      <c r="E109" s="205">
        <f>+G62</f>
        <v>0</v>
      </c>
      <c r="F109" s="207"/>
      <c r="G109" s="208">
        <f>+J62</f>
        <v>0</v>
      </c>
      <c r="J109" s="145"/>
      <c r="K109" s="13"/>
      <c r="L109" s="176"/>
    </row>
    <row r="110" spans="1:12" s="7" customFormat="1" ht="16" x14ac:dyDescent="0.2">
      <c r="A110" s="137" t="s">
        <v>42</v>
      </c>
      <c r="B110" s="184"/>
      <c r="C110" s="209">
        <f>SUM(C105:C109)</f>
        <v>0</v>
      </c>
      <c r="D110" s="206"/>
      <c r="E110" s="209">
        <f>SUM(E105:E109)</f>
        <v>0</v>
      </c>
      <c r="F110" s="207"/>
      <c r="G110" s="210">
        <f>SUM(G105:G109)</f>
        <v>0</v>
      </c>
      <c r="J110" s="145"/>
      <c r="K110" s="13"/>
      <c r="L110" s="176"/>
    </row>
    <row r="111" spans="1:12" s="7" customFormat="1" ht="16" x14ac:dyDescent="0.2">
      <c r="A111" s="137"/>
      <c r="B111" s="184"/>
      <c r="C111" s="205"/>
      <c r="D111" s="206"/>
      <c r="E111" s="205"/>
      <c r="F111" s="207"/>
      <c r="G111" s="208"/>
      <c r="J111" s="145"/>
      <c r="K111" s="13"/>
      <c r="L111" s="176"/>
    </row>
    <row r="112" spans="1:12" s="7" customFormat="1" ht="16" x14ac:dyDescent="0.2">
      <c r="A112" s="183" t="s">
        <v>88</v>
      </c>
      <c r="B112" s="184"/>
      <c r="C112" s="205">
        <f>+D68</f>
        <v>0</v>
      </c>
      <c r="D112" s="206"/>
      <c r="E112" s="205">
        <f>+G68</f>
        <v>0</v>
      </c>
      <c r="F112" s="207"/>
      <c r="G112" s="208">
        <f>+J68</f>
        <v>0</v>
      </c>
      <c r="H112" s="269" t="s">
        <v>106</v>
      </c>
      <c r="I112" s="27"/>
      <c r="J112" s="270"/>
      <c r="K112" s="26"/>
      <c r="L112" s="176"/>
    </row>
    <row r="113" spans="1:14" s="7" customFormat="1" ht="16" x14ac:dyDescent="0.2">
      <c r="A113" s="187"/>
      <c r="B113" s="184"/>
      <c r="C113" s="205"/>
      <c r="D113" s="206"/>
      <c r="E113" s="205"/>
      <c r="F113" s="207"/>
      <c r="G113" s="208"/>
      <c r="J113" s="145"/>
      <c r="K113" s="13"/>
      <c r="L113" s="176"/>
    </row>
    <row r="114" spans="1:14" s="7" customFormat="1" ht="16" x14ac:dyDescent="0.2">
      <c r="A114" s="183" t="s">
        <v>89</v>
      </c>
      <c r="B114" s="184"/>
      <c r="C114" s="205"/>
      <c r="D114" s="206"/>
      <c r="E114" s="205"/>
      <c r="F114" s="207"/>
      <c r="G114" s="208"/>
      <c r="J114" s="145"/>
      <c r="K114" s="13"/>
      <c r="L114" s="13"/>
    </row>
    <row r="115" spans="1:14" s="7" customFormat="1" ht="16" x14ac:dyDescent="0.2">
      <c r="A115" s="187" t="s">
        <v>26</v>
      </c>
      <c r="B115" s="184"/>
      <c r="C115" s="205">
        <f>SUM(D73:D76)</f>
        <v>0</v>
      </c>
      <c r="D115" s="206"/>
      <c r="E115" s="205">
        <f>SUM(G73:G76)</f>
        <v>0</v>
      </c>
      <c r="F115" s="207"/>
      <c r="G115" s="208">
        <f>SUM(J73:J76)</f>
        <v>0</v>
      </c>
      <c r="J115" s="145"/>
      <c r="K115" s="13"/>
      <c r="L115" s="13"/>
    </row>
    <row r="116" spans="1:14" s="7" customFormat="1" ht="16" x14ac:dyDescent="0.2">
      <c r="A116" s="187" t="s">
        <v>28</v>
      </c>
      <c r="B116" s="184"/>
      <c r="C116" s="205">
        <f>SUM(D79:D82)</f>
        <v>0</v>
      </c>
      <c r="D116" s="206"/>
      <c r="E116" s="205">
        <f>SUM(G79:G82)</f>
        <v>0</v>
      </c>
      <c r="F116" s="207"/>
      <c r="G116" s="208">
        <f>SUM(J79:J82)</f>
        <v>0</v>
      </c>
      <c r="J116" s="145"/>
      <c r="K116" s="13"/>
      <c r="L116" s="13"/>
    </row>
    <row r="117" spans="1:14" s="7" customFormat="1" ht="16" x14ac:dyDescent="0.2">
      <c r="A117" s="187" t="s">
        <v>29</v>
      </c>
      <c r="B117" s="184"/>
      <c r="C117" s="205">
        <f>SUM(D86:D97)</f>
        <v>0</v>
      </c>
      <c r="D117" s="206"/>
      <c r="E117" s="205">
        <f>SUM(G86:G97)</f>
        <v>0</v>
      </c>
      <c r="F117" s="207"/>
      <c r="G117" s="208">
        <f>SUM(J86:J97)</f>
        <v>0</v>
      </c>
      <c r="J117" s="145"/>
      <c r="K117" s="13"/>
      <c r="L117" s="13"/>
    </row>
    <row r="118" spans="1:14" s="7" customFormat="1" ht="16" x14ac:dyDescent="0.2">
      <c r="A118" s="187" t="s">
        <v>30</v>
      </c>
      <c r="B118" s="184"/>
      <c r="C118" s="205">
        <f>+D98</f>
        <v>0</v>
      </c>
      <c r="D118" s="206"/>
      <c r="E118" s="205">
        <f>+G98</f>
        <v>0</v>
      </c>
      <c r="F118" s="207"/>
      <c r="G118" s="208">
        <f>+J98</f>
        <v>0</v>
      </c>
      <c r="J118" s="145"/>
      <c r="K118" s="13"/>
      <c r="L118" s="13"/>
    </row>
    <row r="119" spans="1:14" s="7" customFormat="1" ht="16" x14ac:dyDescent="0.2">
      <c r="A119" s="137" t="s">
        <v>43</v>
      </c>
      <c r="B119" s="184"/>
      <c r="C119" s="205">
        <f>SUM(C115:C118)</f>
        <v>0</v>
      </c>
      <c r="D119" s="206"/>
      <c r="E119" s="205">
        <f>SUM(E115:E118)</f>
        <v>0</v>
      </c>
      <c r="F119" s="207"/>
      <c r="G119" s="208">
        <f>SUM(G115:G118)</f>
        <v>0</v>
      </c>
      <c r="J119" s="145"/>
      <c r="K119" s="13"/>
      <c r="L119" s="13"/>
    </row>
    <row r="120" spans="1:14" s="7" customFormat="1" ht="16" x14ac:dyDescent="0.2">
      <c r="A120" s="137"/>
      <c r="B120" s="184"/>
      <c r="C120" s="205"/>
      <c r="D120" s="206"/>
      <c r="E120" s="205"/>
      <c r="F120" s="207"/>
      <c r="G120" s="208"/>
      <c r="J120" s="145"/>
      <c r="K120" s="13"/>
      <c r="L120" s="13"/>
    </row>
    <row r="121" spans="1:14" s="7" customFormat="1" ht="16" x14ac:dyDescent="0.2">
      <c r="A121" s="137" t="s">
        <v>90</v>
      </c>
      <c r="B121" s="184"/>
      <c r="C121" s="209">
        <f>SUM(C103:C118)</f>
        <v>0</v>
      </c>
      <c r="D121" s="206"/>
      <c r="E121" s="209">
        <f>SUM(E103:E118)</f>
        <v>0</v>
      </c>
      <c r="F121" s="207"/>
      <c r="G121" s="210">
        <f>SUM(G103:G118)</f>
        <v>0</v>
      </c>
      <c r="J121" s="146"/>
      <c r="K121" s="13"/>
      <c r="L121" s="13"/>
    </row>
    <row r="122" spans="1:14" s="7" customFormat="1" ht="16" x14ac:dyDescent="0.2">
      <c r="A122" s="114"/>
      <c r="B122" s="189"/>
      <c r="C122" s="211"/>
      <c r="D122" s="206"/>
      <c r="E122" s="211"/>
      <c r="F122" s="207"/>
      <c r="G122" s="212"/>
      <c r="J122" s="36"/>
      <c r="K122" s="13"/>
      <c r="L122" s="13"/>
    </row>
    <row r="123" spans="1:14" s="7" customFormat="1" ht="17" thickBot="1" x14ac:dyDescent="0.25">
      <c r="A123" s="190" t="s">
        <v>31</v>
      </c>
      <c r="B123" s="191"/>
      <c r="C123" s="213" t="e">
        <f>+C121/C10</f>
        <v>#DIV/0!</v>
      </c>
      <c r="D123" s="214"/>
      <c r="E123" s="213" t="e">
        <f>+E121/F10</f>
        <v>#DIV/0!</v>
      </c>
      <c r="F123" s="215"/>
      <c r="G123" s="216" t="e">
        <f>+G121/I10</f>
        <v>#DIV/0!</v>
      </c>
      <c r="H123" s="271" t="s">
        <v>92</v>
      </c>
      <c r="I123" s="251"/>
      <c r="J123" s="251"/>
      <c r="K123" s="251"/>
      <c r="L123" s="251"/>
      <c r="M123" s="173"/>
      <c r="N123" s="173"/>
    </row>
    <row r="124" spans="1:14" s="7" customFormat="1" ht="16" x14ac:dyDescent="0.2">
      <c r="A124" s="36"/>
      <c r="B124" s="147"/>
      <c r="C124" s="148"/>
      <c r="D124" s="148"/>
      <c r="E124" s="149"/>
      <c r="F124" s="149"/>
      <c r="G124" s="149"/>
      <c r="H124" s="149"/>
      <c r="I124" s="13"/>
      <c r="J124" s="13"/>
      <c r="K124" s="13"/>
      <c r="L124" s="176"/>
      <c r="M124" s="173"/>
      <c r="N124" s="173"/>
    </row>
    <row r="125" spans="1:14" x14ac:dyDescent="0.15">
      <c r="A125" s="36"/>
      <c r="B125" s="147"/>
      <c r="C125" s="148"/>
      <c r="D125" s="148"/>
      <c r="E125" s="148"/>
      <c r="F125" s="148"/>
      <c r="G125" s="148"/>
      <c r="H125" s="149"/>
      <c r="I125" s="148"/>
      <c r="J125" s="148"/>
    </row>
    <row r="126" spans="1:14" x14ac:dyDescent="0.15">
      <c r="A126" s="36"/>
      <c r="B126" s="147"/>
      <c r="C126" s="148"/>
      <c r="D126" s="148"/>
      <c r="E126" s="148"/>
      <c r="F126" s="149"/>
      <c r="G126" s="148"/>
      <c r="H126" s="149"/>
    </row>
    <row r="127" spans="1:14" x14ac:dyDescent="0.15">
      <c r="A127" s="36"/>
      <c r="B127" s="147"/>
      <c r="C127" s="148"/>
      <c r="D127" s="148"/>
      <c r="E127" s="148"/>
      <c r="F127" s="149"/>
      <c r="G127" s="148"/>
      <c r="H127" s="149"/>
    </row>
    <row r="128" spans="1:14" x14ac:dyDescent="0.15">
      <c r="A128" s="36"/>
      <c r="B128" s="147"/>
      <c r="C128" s="148"/>
      <c r="D128" s="148"/>
      <c r="E128" s="149"/>
      <c r="F128" s="149"/>
      <c r="G128" s="149"/>
      <c r="H128" s="149"/>
    </row>
    <row r="129" spans="1:8" ht="14" x14ac:dyDescent="0.15">
      <c r="A129" s="238"/>
      <c r="B129" s="147"/>
      <c r="C129" s="148"/>
      <c r="D129" s="148"/>
      <c r="E129" s="149"/>
      <c r="F129" s="149"/>
      <c r="G129" s="149"/>
      <c r="H129" s="149"/>
    </row>
    <row r="130" spans="1:8" s="7" customFormat="1" ht="16" x14ac:dyDescent="0.2">
      <c r="A130" s="13"/>
      <c r="C130" s="5"/>
      <c r="D130" s="5"/>
      <c r="E130" s="5"/>
      <c r="F130" s="8"/>
      <c r="G130" s="8"/>
      <c r="H130" s="9"/>
    </row>
    <row r="131" spans="1:8" s="7" customFormat="1" ht="16" x14ac:dyDescent="0.2">
      <c r="A131" s="13"/>
      <c r="C131" s="5"/>
      <c r="D131" s="5"/>
      <c r="E131" s="5"/>
      <c r="F131" s="8"/>
      <c r="G131" s="8"/>
      <c r="H131" s="9"/>
    </row>
    <row r="132" spans="1:8" s="7" customFormat="1" ht="16" x14ac:dyDescent="0.2">
      <c r="A132" s="13"/>
      <c r="C132" s="5"/>
      <c r="D132" s="5"/>
      <c r="E132" s="5"/>
      <c r="F132" s="8"/>
      <c r="G132" s="8"/>
      <c r="H132" s="9"/>
    </row>
    <row r="133" spans="1:8" s="7" customFormat="1" ht="16" x14ac:dyDescent="0.2">
      <c r="A133" s="13"/>
      <c r="C133" s="5"/>
      <c r="D133" s="5"/>
      <c r="E133" s="5"/>
      <c r="F133" s="8"/>
      <c r="G133" s="8"/>
      <c r="H133" s="9"/>
    </row>
    <row r="134" spans="1:8" s="7" customFormat="1" ht="16" x14ac:dyDescent="0.2">
      <c r="A134" s="13"/>
      <c r="C134" s="5"/>
      <c r="D134" s="5"/>
      <c r="E134" s="5"/>
      <c r="F134" s="8"/>
      <c r="G134" s="8"/>
      <c r="H134" s="9"/>
    </row>
    <row r="135" spans="1:8" s="7" customFormat="1" ht="16" x14ac:dyDescent="0.2">
      <c r="A135" s="13"/>
      <c r="C135" s="5"/>
      <c r="D135" s="5"/>
      <c r="E135" s="5"/>
      <c r="F135" s="8"/>
      <c r="G135" s="8"/>
      <c r="H135" s="9"/>
    </row>
    <row r="136" spans="1:8" s="7" customFormat="1" ht="16" x14ac:dyDescent="0.2">
      <c r="A136" s="13"/>
      <c r="C136" s="5"/>
      <c r="D136" s="5"/>
      <c r="E136" s="5"/>
      <c r="F136" s="8"/>
      <c r="G136" s="8"/>
      <c r="H136" s="9"/>
    </row>
  </sheetData>
  <sheetProtection sheet="1" objects="1" scenarios="1"/>
  <mergeCells count="2">
    <mergeCell ref="L21:Q21"/>
    <mergeCell ref="H123:L123"/>
  </mergeCells>
  <dataValidations count="1">
    <dataValidation type="list" allowBlank="1" showInputMessage="1" showErrorMessage="1" sqref="C7 F7 I7" xr:uid="{BC463704-FA41-E84E-AF6D-162B4A49EA13}">
      <formula1>"FY2020, FY2021, FY2022, FY2023, FY2024, FY2025"</formula1>
    </dataValidation>
  </dataValidations>
  <pageMargins left="0.25" right="0.25" top="0.75" bottom="0.75" header="0.3" footer="0.3"/>
  <pageSetup scale="59" fitToHeight="0" orientation="landscape" horizontalDpi="300" verticalDpi="300" r:id="rId1"/>
  <headerFooter differentFirst="1">
    <oddHeader>&amp;L&amp;"Arial Narrow,Bold"&amp;13&amp;K06+000
FISCAL ANALYSIS WORKBOOK 2: DETAILED PROGRAM BUDGET TEMPLATES</oddHeader>
    <oddFooter xml:space="preserve">&amp;L&amp;"Arial Narrow,Regular"&amp;K06+000Developed by the Annie E. Casey Foundation. Any findings or analyses generated using this workbook are those of the authors alone, and do not necessarily reflect the opinions of the Foundation.  </oddFooter>
    <firstHeader>&amp;L&amp;"Arial Narrow,Bold"&amp;13&amp;K06+000
FISCAL ANALYSIS WORKBOOK 2: DETAILED PROGRAM BUDGET TEMPLATES</firstHeader>
    <firstFooter xml:space="preserve">&amp;L&amp;"Arial Narrow,Regular"&amp;13&amp;K06+000Developed by the Annie E. Casey Foundation. Any findings or analyses generated using the workbook are those of the authors alone and do not necessarily reflect the opinions of the Foundation.  </firstFooter>
  </headerFooter>
  <rowBreaks count="3" manualBreakCount="3">
    <brk id="29" max="10" man="1"/>
    <brk id="64" max="10" man="1"/>
    <brk id="10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C873C-A416-5D4B-917B-5431B2BB9D27}">
  <dimension ref="A1:EF136"/>
  <sheetViews>
    <sheetView topLeftCell="A2" zoomScaleNormal="100" workbookViewId="0">
      <selection activeCell="A22" sqref="A22"/>
    </sheetView>
  </sheetViews>
  <sheetFormatPr baseColWidth="10" defaultColWidth="12.5" defaultRowHeight="13" x14ac:dyDescent="0.15"/>
  <cols>
    <col min="1" max="1" width="54.6640625" style="13" customWidth="1"/>
    <col min="2" max="2" width="12.5" style="13"/>
    <col min="3" max="3" width="17.5" style="13" customWidth="1"/>
    <col min="4" max="4" width="14.33203125" style="13" customWidth="1"/>
    <col min="5" max="5" width="16.5" style="13" customWidth="1"/>
    <col min="6" max="6" width="14.5" style="13" customWidth="1"/>
    <col min="7" max="7" width="17.1640625" style="13" customWidth="1"/>
    <col min="8" max="8" width="12.5" style="13"/>
    <col min="9" max="9" width="17" style="13" customWidth="1"/>
    <col min="10" max="10" width="23.1640625" style="13" customWidth="1"/>
    <col min="11" max="16384" width="12.5" style="13"/>
  </cols>
  <sheetData>
    <row r="1" spans="1:136" ht="31" customHeight="1" x14ac:dyDescent="0.15">
      <c r="A1" s="250" t="s">
        <v>100</v>
      </c>
    </row>
    <row r="2" spans="1:136" s="230" customFormat="1" ht="31" customHeight="1" x14ac:dyDescent="0.15">
      <c r="A2" s="234" t="s">
        <v>94</v>
      </c>
      <c r="B2" s="234"/>
      <c r="C2" s="234"/>
      <c r="D2" s="234"/>
      <c r="E2" s="235"/>
      <c r="F2" s="236"/>
      <c r="G2" s="236"/>
      <c r="H2" s="236"/>
      <c r="I2" s="237"/>
      <c r="J2" s="231"/>
      <c r="K2" s="232"/>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row>
    <row r="3" spans="1:136" s="7" customFormat="1" ht="31" customHeight="1" thickBot="1" x14ac:dyDescent="0.25">
      <c r="A3" s="1" t="s">
        <v>101</v>
      </c>
      <c r="B3" s="2"/>
      <c r="C3" s="2"/>
      <c r="D3" s="2"/>
      <c r="E3" s="3"/>
      <c r="F3" s="4"/>
      <c r="G3" s="4"/>
      <c r="H3" s="5"/>
      <c r="I3" s="6"/>
      <c r="J3" s="174"/>
      <c r="K3" s="175"/>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row>
    <row r="4" spans="1:136" s="7" customFormat="1" ht="16" x14ac:dyDescent="0.2">
      <c r="A4" s="10" t="s">
        <v>0</v>
      </c>
      <c r="B4" s="11"/>
      <c r="C4" s="11"/>
      <c r="D4" s="11"/>
      <c r="E4" s="11"/>
      <c r="F4" s="11"/>
      <c r="G4" s="11"/>
      <c r="H4" s="11"/>
      <c r="I4" s="12"/>
      <c r="J4" s="13"/>
      <c r="K4" s="14"/>
      <c r="L4" s="13"/>
    </row>
    <row r="5" spans="1:136" s="7" customFormat="1" ht="16" x14ac:dyDescent="0.2">
      <c r="A5" s="15"/>
      <c r="B5" s="192"/>
      <c r="C5" s="192"/>
      <c r="D5" s="192"/>
      <c r="E5" s="192"/>
      <c r="F5" s="192"/>
      <c r="G5" s="192"/>
      <c r="H5" s="192"/>
      <c r="I5" s="16"/>
      <c r="J5" s="13"/>
      <c r="K5" s="13"/>
      <c r="L5" s="13"/>
    </row>
    <row r="6" spans="1:136" s="7" customFormat="1" ht="16" x14ac:dyDescent="0.2">
      <c r="A6" s="17"/>
      <c r="B6" s="192"/>
      <c r="C6" s="194" t="s">
        <v>1</v>
      </c>
      <c r="D6" s="194"/>
      <c r="E6" s="195"/>
      <c r="F6" s="194" t="s">
        <v>2</v>
      </c>
      <c r="G6" s="194"/>
      <c r="H6" s="195"/>
      <c r="I6" s="150" t="s">
        <v>3</v>
      </c>
      <c r="J6" s="18"/>
      <c r="K6" s="13"/>
      <c r="L6" s="13"/>
    </row>
    <row r="7" spans="1:136" s="7" customFormat="1" ht="16" x14ac:dyDescent="0.2">
      <c r="A7" s="19" t="s">
        <v>4</v>
      </c>
      <c r="B7" s="192"/>
      <c r="C7" s="196"/>
      <c r="D7" s="194"/>
      <c r="E7" s="195"/>
      <c r="F7" s="196"/>
      <c r="G7" s="194"/>
      <c r="H7" s="195"/>
      <c r="I7" s="196"/>
      <c r="J7" s="18"/>
      <c r="K7" s="13"/>
      <c r="L7" s="13"/>
    </row>
    <row r="8" spans="1:136" s="7" customFormat="1" ht="16" x14ac:dyDescent="0.2">
      <c r="A8" s="20"/>
      <c r="B8" s="192"/>
      <c r="C8" s="197"/>
      <c r="D8" s="197"/>
      <c r="E8" s="192"/>
      <c r="F8" s="197"/>
      <c r="G8" s="197"/>
      <c r="H8" s="192"/>
      <c r="I8" s="22"/>
      <c r="J8" s="238"/>
      <c r="K8" s="238"/>
      <c r="L8" s="13"/>
    </row>
    <row r="9" spans="1:136" s="7" customFormat="1" ht="16" x14ac:dyDescent="0.2">
      <c r="A9" s="23" t="s">
        <v>5</v>
      </c>
      <c r="B9" s="195"/>
      <c r="C9" s="197"/>
      <c r="D9" s="198"/>
      <c r="E9" s="195"/>
      <c r="F9" s="197"/>
      <c r="G9" s="197"/>
      <c r="H9" s="192"/>
      <c r="I9" s="22"/>
      <c r="J9" s="238"/>
      <c r="K9" s="238"/>
      <c r="L9" s="13"/>
    </row>
    <row r="10" spans="1:136" s="7" customFormat="1" ht="16" x14ac:dyDescent="0.2">
      <c r="A10" s="24" t="s">
        <v>46</v>
      </c>
      <c r="B10" s="195"/>
      <c r="C10" s="199"/>
      <c r="D10" s="198"/>
      <c r="E10" s="195"/>
      <c r="F10" s="199"/>
      <c r="G10" s="198"/>
      <c r="H10" s="195"/>
      <c r="I10" s="25"/>
      <c r="L10" s="152" t="s">
        <v>91</v>
      </c>
      <c r="M10" s="239"/>
      <c r="N10" s="152"/>
      <c r="O10" s="153"/>
      <c r="P10" s="153"/>
      <c r="Q10" s="153"/>
      <c r="R10" s="153"/>
      <c r="S10" s="153"/>
      <c r="T10" s="153"/>
      <c r="U10" s="153"/>
      <c r="V10" s="151"/>
    </row>
    <row r="11" spans="1:136" s="7" customFormat="1" ht="16" x14ac:dyDescent="0.2">
      <c r="A11" s="24" t="s">
        <v>47</v>
      </c>
      <c r="B11" s="195"/>
      <c r="C11" s="199"/>
      <c r="D11" s="198"/>
      <c r="E11" s="195"/>
      <c r="F11" s="199"/>
      <c r="G11" s="198"/>
      <c r="H11" s="195"/>
      <c r="I11" s="25"/>
      <c r="L11" s="152" t="s">
        <v>40</v>
      </c>
      <c r="M11" s="239"/>
      <c r="N11" s="152"/>
      <c r="O11" s="153"/>
      <c r="P11" s="153"/>
      <c r="Q11" s="153"/>
      <c r="R11" s="153"/>
      <c r="S11" s="153"/>
      <c r="T11" s="153"/>
      <c r="U11" s="153"/>
      <c r="V11" s="151"/>
    </row>
    <row r="12" spans="1:136" s="7" customFormat="1" ht="16" x14ac:dyDescent="0.2">
      <c r="A12" s="24" t="s">
        <v>48</v>
      </c>
      <c r="B12" s="195"/>
      <c r="C12" s="199"/>
      <c r="D12" s="198"/>
      <c r="E12" s="195"/>
      <c r="F12" s="199"/>
      <c r="G12" s="198"/>
      <c r="H12" s="195"/>
      <c r="I12" s="25"/>
      <c r="L12" s="238"/>
      <c r="M12" s="238"/>
      <c r="N12" s="13"/>
    </row>
    <row r="13" spans="1:136" s="7" customFormat="1" ht="16" x14ac:dyDescent="0.2">
      <c r="A13" s="24" t="s">
        <v>49</v>
      </c>
      <c r="B13" s="195"/>
      <c r="C13" s="199"/>
      <c r="D13" s="198"/>
      <c r="E13" s="195"/>
      <c r="F13" s="199"/>
      <c r="G13" s="198"/>
      <c r="H13" s="195"/>
      <c r="I13" s="25"/>
      <c r="L13" s="36"/>
      <c r="M13" s="238"/>
      <c r="N13" s="13"/>
    </row>
    <row r="14" spans="1:136" s="5" customFormat="1" ht="16" x14ac:dyDescent="0.2">
      <c r="A14" s="218" t="s">
        <v>50</v>
      </c>
      <c r="B14" s="219"/>
      <c r="C14" s="240" t="e">
        <f>C10*C11/(C12*52)</f>
        <v>#DIV/0!</v>
      </c>
      <c r="D14" s="220"/>
      <c r="E14" s="219"/>
      <c r="F14" s="240" t="e">
        <f>F10*F11/(F12*52)</f>
        <v>#DIV/0!</v>
      </c>
      <c r="G14" s="220"/>
      <c r="H14" s="219"/>
      <c r="I14" s="240" t="e">
        <f>I10*I11/(I12*52)</f>
        <v>#DIV/0!</v>
      </c>
      <c r="L14" s="241"/>
      <c r="M14" s="242"/>
      <c r="N14" s="221"/>
    </row>
    <row r="15" spans="1:136" s="7" customFormat="1" ht="16" x14ac:dyDescent="0.2">
      <c r="A15" s="24" t="s">
        <v>51</v>
      </c>
      <c r="B15" s="195"/>
      <c r="C15" s="243"/>
      <c r="D15" s="198"/>
      <c r="E15" s="195"/>
      <c r="F15" s="244"/>
      <c r="G15" s="198"/>
      <c r="H15" s="195"/>
      <c r="I15" s="245"/>
      <c r="L15" s="26" t="s">
        <v>102</v>
      </c>
      <c r="M15" s="26"/>
      <c r="N15" s="26"/>
      <c r="O15" s="28"/>
      <c r="P15" s="28"/>
      <c r="Q15" s="28"/>
      <c r="R15" s="27"/>
      <c r="S15" s="27"/>
      <c r="T15" s="27"/>
      <c r="U15" s="27"/>
    </row>
    <row r="16" spans="1:136" s="5" customFormat="1" ht="16" x14ac:dyDescent="0.2">
      <c r="A16" s="218" t="s">
        <v>52</v>
      </c>
      <c r="B16" s="219"/>
      <c r="C16" s="246" t="e">
        <f>C15/C13</f>
        <v>#DIV/0!</v>
      </c>
      <c r="D16" s="222"/>
      <c r="E16" s="223"/>
      <c r="F16" s="246" t="e">
        <f>F15/F13</f>
        <v>#DIV/0!</v>
      </c>
      <c r="G16" s="222"/>
      <c r="H16" s="223"/>
      <c r="I16" s="246" t="e">
        <f>I15/I13</f>
        <v>#DIV/0!</v>
      </c>
      <c r="L16" s="241"/>
      <c r="M16" s="242"/>
      <c r="N16" s="221"/>
    </row>
    <row r="17" spans="1:21" s="7" customFormat="1" ht="16" x14ac:dyDescent="0.2">
      <c r="A17" s="24" t="s">
        <v>53</v>
      </c>
      <c r="B17" s="195"/>
      <c r="C17" s="243"/>
      <c r="D17" s="200"/>
      <c r="E17" s="201"/>
      <c r="F17" s="243"/>
      <c r="G17" s="200"/>
      <c r="H17" s="201"/>
      <c r="I17" s="247"/>
      <c r="L17" s="26" t="s">
        <v>103</v>
      </c>
      <c r="M17" s="248"/>
      <c r="N17" s="26"/>
      <c r="O17" s="27"/>
      <c r="P17" s="27"/>
      <c r="Q17" s="27"/>
      <c r="R17" s="27"/>
      <c r="S17" s="27"/>
      <c r="T17" s="27"/>
      <c r="U17" s="27"/>
    </row>
    <row r="18" spans="1:21" s="7" customFormat="1" ht="16" x14ac:dyDescent="0.2">
      <c r="A18" s="24" t="s">
        <v>54</v>
      </c>
      <c r="B18" s="195"/>
      <c r="C18" s="243"/>
      <c r="D18" s="200"/>
      <c r="E18" s="201"/>
      <c r="F18" s="243"/>
      <c r="G18" s="200"/>
      <c r="H18" s="201"/>
      <c r="I18" s="247"/>
      <c r="J18" s="13"/>
      <c r="K18" s="238"/>
      <c r="L18" s="13"/>
    </row>
    <row r="19" spans="1:21" s="7" customFormat="1" ht="16" x14ac:dyDescent="0.2">
      <c r="A19" s="24"/>
      <c r="B19" s="195"/>
      <c r="C19" s="197"/>
      <c r="D19" s="198"/>
      <c r="E19" s="195"/>
      <c r="F19" s="197"/>
      <c r="G19" s="198"/>
      <c r="H19" s="195"/>
      <c r="I19" s="22"/>
      <c r="J19" s="36"/>
      <c r="K19" s="238"/>
      <c r="L19" s="13"/>
    </row>
    <row r="20" spans="1:21" s="7" customFormat="1" ht="16" x14ac:dyDescent="0.2">
      <c r="A20" s="23" t="s">
        <v>45</v>
      </c>
      <c r="B20" s="195"/>
      <c r="C20" s="197"/>
      <c r="D20" s="198"/>
      <c r="E20" s="195"/>
      <c r="F20" s="197"/>
      <c r="G20" s="198"/>
      <c r="H20" s="195"/>
      <c r="I20" s="22"/>
      <c r="J20" s="36"/>
      <c r="K20" s="238"/>
      <c r="L20" s="13"/>
    </row>
    <row r="21" spans="1:21" s="7" customFormat="1" ht="16" x14ac:dyDescent="0.2">
      <c r="A21" s="24" t="s">
        <v>55</v>
      </c>
      <c r="B21" s="195"/>
      <c r="C21" s="224">
        <f>C15</f>
        <v>0</v>
      </c>
      <c r="D21" s="202"/>
      <c r="E21" s="195"/>
      <c r="F21" s="224">
        <f>(F15-C15)+(C15*K21)</f>
        <v>0</v>
      </c>
      <c r="G21" s="202"/>
      <c r="H21" s="195"/>
      <c r="I21" s="224">
        <f>(I15-F15)+(F15*N21)</f>
        <v>0</v>
      </c>
      <c r="J21" s="13" t="s">
        <v>6</v>
      </c>
      <c r="K21" s="249"/>
      <c r="L21" s="252" t="s">
        <v>104</v>
      </c>
      <c r="M21" s="253"/>
      <c r="N21" s="253"/>
      <c r="O21" s="253"/>
      <c r="P21" s="253"/>
      <c r="Q21" s="253"/>
    </row>
    <row r="22" spans="1:21" s="7" customFormat="1" ht="16" x14ac:dyDescent="0.2">
      <c r="A22" s="24" t="s">
        <v>56</v>
      </c>
      <c r="B22" s="195"/>
      <c r="C22" s="224">
        <f>C17</f>
        <v>0</v>
      </c>
      <c r="D22" s="202"/>
      <c r="E22" s="195"/>
      <c r="F22" s="224">
        <f>F17</f>
        <v>0</v>
      </c>
      <c r="G22" s="202"/>
      <c r="H22" s="195"/>
      <c r="I22" s="224">
        <f>I17</f>
        <v>0</v>
      </c>
      <c r="J22" s="36"/>
      <c r="K22" s="238"/>
      <c r="L22" s="13"/>
    </row>
    <row r="23" spans="1:21" s="7" customFormat="1" ht="16" x14ac:dyDescent="0.2">
      <c r="A23" s="30" t="s">
        <v>57</v>
      </c>
      <c r="B23" s="203"/>
      <c r="C23" s="225">
        <f>+C22+C21</f>
        <v>0</v>
      </c>
      <c r="D23" s="204"/>
      <c r="E23" s="203"/>
      <c r="F23" s="225">
        <f>+F22+F21</f>
        <v>0</v>
      </c>
      <c r="G23" s="204"/>
      <c r="H23" s="203"/>
      <c r="I23" s="226">
        <f>+I22+I21</f>
        <v>0</v>
      </c>
      <c r="L23" s="13"/>
    </row>
    <row r="24" spans="1:21" s="7" customFormat="1" ht="16" x14ac:dyDescent="0.2">
      <c r="A24" s="24" t="s">
        <v>58</v>
      </c>
      <c r="B24" s="195"/>
      <c r="C24" s="199"/>
      <c r="D24" s="198"/>
      <c r="E24" s="195"/>
      <c r="F24" s="199"/>
      <c r="G24" s="198"/>
      <c r="H24" s="195"/>
      <c r="I24" s="25"/>
      <c r="J24" s="36"/>
      <c r="K24" s="238"/>
      <c r="L24" s="13"/>
    </row>
    <row r="25" spans="1:21" s="7" customFormat="1" ht="16" x14ac:dyDescent="0.2">
      <c r="A25" s="24" t="s">
        <v>59</v>
      </c>
      <c r="B25" s="195"/>
      <c r="C25" s="199"/>
      <c r="D25" s="198"/>
      <c r="E25" s="195"/>
      <c r="F25" s="199"/>
      <c r="G25" s="198"/>
      <c r="H25" s="195"/>
      <c r="I25" s="25"/>
      <c r="J25" s="36"/>
      <c r="K25" s="238"/>
      <c r="L25" s="13"/>
    </row>
    <row r="26" spans="1:21" s="7" customFormat="1" ht="17.25" customHeight="1" x14ac:dyDescent="0.2">
      <c r="A26" s="24"/>
      <c r="B26" s="195"/>
      <c r="C26" s="199"/>
      <c r="D26" s="198"/>
      <c r="E26" s="195"/>
      <c r="F26" s="199"/>
      <c r="G26" s="198"/>
      <c r="H26" s="195"/>
      <c r="I26" s="25"/>
      <c r="J26" s="21"/>
      <c r="L26" s="13"/>
    </row>
    <row r="27" spans="1:21" s="7" customFormat="1" ht="16" x14ac:dyDescent="0.2">
      <c r="A27" s="24"/>
      <c r="B27" s="195"/>
      <c r="C27" s="199"/>
      <c r="D27" s="198"/>
      <c r="E27" s="195"/>
      <c r="F27" s="199"/>
      <c r="G27" s="198"/>
      <c r="H27" s="195"/>
      <c r="I27" s="25"/>
      <c r="J27" s="21"/>
      <c r="L27" s="13"/>
    </row>
    <row r="28" spans="1:21" s="7" customFormat="1" ht="17" thickBot="1" x14ac:dyDescent="0.25">
      <c r="A28" s="31"/>
      <c r="B28" s="32"/>
      <c r="C28" s="33"/>
      <c r="D28" s="34"/>
      <c r="E28" s="32"/>
      <c r="F28" s="33"/>
      <c r="G28" s="34"/>
      <c r="H28" s="32"/>
      <c r="I28" s="35"/>
      <c r="J28" s="21"/>
      <c r="K28" s="13"/>
      <c r="L28" s="13"/>
    </row>
    <row r="29" spans="1:21" s="7" customFormat="1" ht="16" x14ac:dyDescent="0.2">
      <c r="A29" s="36"/>
      <c r="B29" s="13"/>
      <c r="C29" s="13"/>
      <c r="D29" s="13"/>
      <c r="E29" s="18"/>
      <c r="F29" s="18"/>
      <c r="G29" s="18"/>
      <c r="H29" s="18"/>
      <c r="I29" s="13"/>
      <c r="J29" s="13"/>
      <c r="K29" s="13"/>
      <c r="L29" s="13"/>
    </row>
    <row r="30" spans="1:21" s="7" customFormat="1" ht="17" thickBot="1" x14ac:dyDescent="0.25">
      <c r="A30" s="13"/>
      <c r="B30" s="13"/>
      <c r="C30" s="13"/>
      <c r="D30" s="13"/>
      <c r="E30" s="18"/>
      <c r="F30" s="18"/>
      <c r="G30" s="18"/>
      <c r="H30" s="18"/>
      <c r="I30" s="13"/>
      <c r="J30" s="13"/>
      <c r="K30" s="13"/>
      <c r="L30" s="13"/>
    </row>
    <row r="31" spans="1:21" s="7" customFormat="1" ht="16" x14ac:dyDescent="0.2">
      <c r="A31" s="10" t="s">
        <v>44</v>
      </c>
      <c r="B31" s="37" t="s">
        <v>1</v>
      </c>
      <c r="C31" s="37"/>
      <c r="D31" s="38"/>
      <c r="E31" s="39" t="s">
        <v>2</v>
      </c>
      <c r="F31" s="37"/>
      <c r="G31" s="38"/>
      <c r="H31" s="40" t="s">
        <v>3</v>
      </c>
      <c r="I31" s="41"/>
      <c r="J31" s="12"/>
      <c r="K31" s="13"/>
      <c r="L31" s="13"/>
    </row>
    <row r="32" spans="1:21" s="7" customFormat="1" ht="16" x14ac:dyDescent="0.2">
      <c r="A32" s="15"/>
      <c r="B32" s="42" t="s">
        <v>7</v>
      </c>
      <c r="C32" s="42" t="s">
        <v>8</v>
      </c>
      <c r="D32" s="43" t="s">
        <v>9</v>
      </c>
      <c r="E32" s="44" t="s">
        <v>7</v>
      </c>
      <c r="F32" s="42" t="s">
        <v>8</v>
      </c>
      <c r="G32" s="43" t="s">
        <v>9</v>
      </c>
      <c r="H32" s="45" t="s">
        <v>7</v>
      </c>
      <c r="I32" s="42" t="s">
        <v>8</v>
      </c>
      <c r="J32" s="16" t="s">
        <v>9</v>
      </c>
      <c r="K32" s="13"/>
      <c r="L32" s="13"/>
    </row>
    <row r="33" spans="1:15" s="7" customFormat="1" ht="16" x14ac:dyDescent="0.2">
      <c r="A33" s="19" t="s">
        <v>41</v>
      </c>
      <c r="B33" s="42"/>
      <c r="C33" s="42"/>
      <c r="D33" s="43"/>
      <c r="E33" s="44"/>
      <c r="F33" s="42"/>
      <c r="G33" s="43"/>
      <c r="H33" s="45"/>
      <c r="I33" s="42"/>
      <c r="J33" s="16"/>
      <c r="K33" s="13"/>
      <c r="L33" s="13"/>
    </row>
    <row r="34" spans="1:15" s="7" customFormat="1" ht="16" x14ac:dyDescent="0.2">
      <c r="A34" s="20" t="s">
        <v>98</v>
      </c>
      <c r="B34" s="42">
        <f>+C24*C21</f>
        <v>0</v>
      </c>
      <c r="C34" s="46"/>
      <c r="D34" s="154">
        <f>+C34*B34</f>
        <v>0</v>
      </c>
      <c r="E34" s="44">
        <f>+F21*F24</f>
        <v>0</v>
      </c>
      <c r="F34" s="47">
        <f>+C34*1.03</f>
        <v>0</v>
      </c>
      <c r="G34" s="154">
        <f>+F34*E34</f>
        <v>0</v>
      </c>
      <c r="H34" s="45">
        <f>+I21*I24</f>
        <v>0</v>
      </c>
      <c r="I34" s="47">
        <f>+F34*1.03</f>
        <v>0</v>
      </c>
      <c r="J34" s="158">
        <f>+I34*H34</f>
        <v>0</v>
      </c>
      <c r="L34" s="13"/>
    </row>
    <row r="35" spans="1:15" s="7" customFormat="1" ht="16" x14ac:dyDescent="0.2">
      <c r="A35" s="20" t="s">
        <v>99</v>
      </c>
      <c r="B35" s="42">
        <f>+C22*C25</f>
        <v>0</v>
      </c>
      <c r="C35" s="47"/>
      <c r="D35" s="154">
        <f>+C35*B35</f>
        <v>0</v>
      </c>
      <c r="E35" s="44">
        <f>+F22*F25</f>
        <v>0</v>
      </c>
      <c r="F35" s="47">
        <f>+C35*1.03</f>
        <v>0</v>
      </c>
      <c r="G35" s="156">
        <f>+F35*E35</f>
        <v>0</v>
      </c>
      <c r="H35" s="45">
        <f>+I22*I25</f>
        <v>0</v>
      </c>
      <c r="I35" s="47">
        <f>+F35*1.03</f>
        <v>0</v>
      </c>
      <c r="J35" s="159">
        <f>+I35*H35</f>
        <v>0</v>
      </c>
    </row>
    <row r="36" spans="1:15" s="7" customFormat="1" ht="16" x14ac:dyDescent="0.2">
      <c r="A36" s="24"/>
      <c r="B36" s="48"/>
      <c r="C36" s="47"/>
      <c r="D36" s="154">
        <f>+C36*B36</f>
        <v>0</v>
      </c>
      <c r="E36" s="49"/>
      <c r="F36" s="47"/>
      <c r="G36" s="156">
        <f>+F36*E36</f>
        <v>0</v>
      </c>
      <c r="H36" s="50"/>
      <c r="I36" s="47"/>
      <c r="J36" s="159">
        <f>+I36*H36</f>
        <v>0</v>
      </c>
      <c r="L36" s="26" t="s">
        <v>10</v>
      </c>
      <c r="M36" s="27"/>
      <c r="N36" s="27"/>
      <c r="O36" s="27"/>
    </row>
    <row r="37" spans="1:15" s="7" customFormat="1" ht="16" x14ac:dyDescent="0.2">
      <c r="A37" s="51"/>
      <c r="B37" s="52"/>
      <c r="C37" s="53"/>
      <c r="D37" s="155">
        <f>+C37*B37</f>
        <v>0</v>
      </c>
      <c r="E37" s="54"/>
      <c r="F37" s="53"/>
      <c r="G37" s="157">
        <f>+F37*E37</f>
        <v>0</v>
      </c>
      <c r="H37" s="55"/>
      <c r="I37" s="53"/>
      <c r="J37" s="160">
        <f>+I37*H37</f>
        <v>0</v>
      </c>
      <c r="K37" s="13"/>
      <c r="L37" s="13"/>
    </row>
    <row r="38" spans="1:15" s="7" customFormat="1" ht="16.5" customHeight="1" x14ac:dyDescent="0.2">
      <c r="A38" s="30" t="s">
        <v>11</v>
      </c>
      <c r="B38" s="56"/>
      <c r="C38" s="56"/>
      <c r="D38" s="57"/>
      <c r="E38" s="58"/>
      <c r="F38" s="56"/>
      <c r="G38" s="57"/>
      <c r="H38" s="59"/>
      <c r="I38" s="56"/>
      <c r="J38" s="60"/>
      <c r="K38" s="13"/>
      <c r="L38" s="13"/>
    </row>
    <row r="39" spans="1:15" s="7" customFormat="1" ht="16" x14ac:dyDescent="0.2">
      <c r="A39" s="23"/>
      <c r="B39" s="61"/>
      <c r="C39" s="42"/>
      <c r="D39" s="43" t="s">
        <v>12</v>
      </c>
      <c r="E39" s="62"/>
      <c r="F39" s="63"/>
      <c r="G39" s="43" t="s">
        <v>12</v>
      </c>
      <c r="H39" s="64"/>
      <c r="I39" s="42"/>
      <c r="J39" s="43" t="s">
        <v>12</v>
      </c>
      <c r="K39" s="13"/>
      <c r="L39" s="13"/>
    </row>
    <row r="40" spans="1:15" s="7" customFormat="1" ht="16" x14ac:dyDescent="0.2">
      <c r="A40" s="24" t="s">
        <v>60</v>
      </c>
      <c r="B40" s="65"/>
      <c r="C40" s="66"/>
      <c r="D40" s="161"/>
      <c r="E40" s="68"/>
      <c r="F40" s="66"/>
      <c r="G40" s="161"/>
      <c r="H40" s="69"/>
      <c r="I40" s="66"/>
      <c r="J40" s="166"/>
      <c r="K40" s="36"/>
      <c r="L40" s="13"/>
    </row>
    <row r="41" spans="1:15" s="7" customFormat="1" ht="16" x14ac:dyDescent="0.2">
      <c r="A41" s="24" t="s">
        <v>61</v>
      </c>
      <c r="B41" s="65"/>
      <c r="C41" s="66"/>
      <c r="D41" s="161"/>
      <c r="E41" s="68"/>
      <c r="F41" s="66"/>
      <c r="G41" s="161"/>
      <c r="H41" s="69"/>
      <c r="I41" s="66"/>
      <c r="J41" s="166"/>
      <c r="K41" s="36"/>
      <c r="L41" s="13"/>
    </row>
    <row r="42" spans="1:15" s="7" customFormat="1" ht="16" x14ac:dyDescent="0.2">
      <c r="A42" s="24" t="s">
        <v>62</v>
      </c>
      <c r="B42" s="65"/>
      <c r="C42" s="66"/>
      <c r="D42" s="161"/>
      <c r="E42" s="68"/>
      <c r="F42" s="66"/>
      <c r="G42" s="161"/>
      <c r="H42" s="69"/>
      <c r="I42" s="66"/>
      <c r="J42" s="166"/>
      <c r="K42" s="13"/>
      <c r="L42" s="13"/>
    </row>
    <row r="43" spans="1:15" s="7" customFormat="1" ht="16" x14ac:dyDescent="0.2">
      <c r="A43" s="70"/>
      <c r="B43" s="65"/>
      <c r="C43" s="66"/>
      <c r="D43" s="161"/>
      <c r="E43" s="68"/>
      <c r="F43" s="66"/>
      <c r="G43" s="161"/>
      <c r="H43" s="69"/>
      <c r="I43" s="66"/>
      <c r="J43" s="166"/>
      <c r="K43" s="13"/>
      <c r="L43" s="13"/>
    </row>
    <row r="44" spans="1:15" s="7" customFormat="1" ht="16" x14ac:dyDescent="0.2">
      <c r="A44" s="71"/>
      <c r="B44" s="72"/>
      <c r="C44" s="73"/>
      <c r="D44" s="162"/>
      <c r="E44" s="75"/>
      <c r="F44" s="73"/>
      <c r="G44" s="162"/>
      <c r="H44" s="76"/>
      <c r="I44" s="73"/>
      <c r="J44" s="162"/>
      <c r="K44" s="13"/>
      <c r="L44" s="13"/>
    </row>
    <row r="45" spans="1:15" s="7" customFormat="1" ht="16" x14ac:dyDescent="0.2">
      <c r="A45" s="77" t="s">
        <v>13</v>
      </c>
      <c r="B45" s="78"/>
      <c r="C45" s="78"/>
      <c r="D45" s="163"/>
      <c r="E45" s="79"/>
      <c r="F45" s="78"/>
      <c r="G45" s="165"/>
      <c r="H45" s="81"/>
      <c r="I45" s="82"/>
      <c r="J45" s="159"/>
      <c r="K45" s="13"/>
      <c r="L45" s="13"/>
    </row>
    <row r="46" spans="1:15" s="7" customFormat="1" ht="16" x14ac:dyDescent="0.2">
      <c r="A46" s="23"/>
      <c r="B46" s="42" t="s">
        <v>14</v>
      </c>
      <c r="C46" s="42" t="s">
        <v>15</v>
      </c>
      <c r="D46" s="156" t="s">
        <v>9</v>
      </c>
      <c r="E46" s="44" t="s">
        <v>14</v>
      </c>
      <c r="F46" s="42" t="s">
        <v>15</v>
      </c>
      <c r="G46" s="156"/>
      <c r="H46" s="45" t="s">
        <v>14</v>
      </c>
      <c r="I46" s="42" t="s">
        <v>15</v>
      </c>
      <c r="J46" s="159"/>
      <c r="K46" s="13"/>
      <c r="L46" s="13"/>
    </row>
    <row r="47" spans="1:15" s="7" customFormat="1" ht="16" x14ac:dyDescent="0.2">
      <c r="A47" s="24" t="s">
        <v>63</v>
      </c>
      <c r="B47" s="227">
        <f>+C23</f>
        <v>0</v>
      </c>
      <c r="C47" s="46"/>
      <c r="D47" s="154">
        <f>+B47*C47</f>
        <v>0</v>
      </c>
      <c r="E47" s="228">
        <f>+F23</f>
        <v>0</v>
      </c>
      <c r="F47" s="46"/>
      <c r="G47" s="154">
        <f>+E47*F47</f>
        <v>0</v>
      </c>
      <c r="H47" s="229">
        <f>+I23</f>
        <v>0</v>
      </c>
      <c r="I47" s="46"/>
      <c r="J47" s="158">
        <f>+H47*I47</f>
        <v>0</v>
      </c>
      <c r="K47" s="13"/>
      <c r="L47" s="13"/>
    </row>
    <row r="48" spans="1:15" s="7" customFormat="1" ht="16" x14ac:dyDescent="0.2">
      <c r="A48" s="24" t="s">
        <v>64</v>
      </c>
      <c r="B48" s="227">
        <f>+C10</f>
        <v>0</v>
      </c>
      <c r="C48" s="46"/>
      <c r="D48" s="154">
        <f>+B48*C48</f>
        <v>0</v>
      </c>
      <c r="E48" s="228">
        <f>+F10</f>
        <v>0</v>
      </c>
      <c r="F48" s="46"/>
      <c r="G48" s="154">
        <f>+E48*F48</f>
        <v>0</v>
      </c>
      <c r="H48" s="229">
        <f>+I10</f>
        <v>0</v>
      </c>
      <c r="I48" s="46"/>
      <c r="J48" s="158">
        <f>+H48*I48</f>
        <v>0</v>
      </c>
      <c r="K48" s="13"/>
      <c r="L48" s="13"/>
    </row>
    <row r="49" spans="1:19" s="7" customFormat="1" ht="16" x14ac:dyDescent="0.2">
      <c r="A49" s="24" t="s">
        <v>65</v>
      </c>
      <c r="B49" s="84"/>
      <c r="C49" s="85"/>
      <c r="D49" s="164">
        <f>SUM(D47:D48)*C49</f>
        <v>0</v>
      </c>
      <c r="E49" s="62"/>
      <c r="F49" s="85"/>
      <c r="G49" s="164">
        <f>SUM(G47:G48)*F49</f>
        <v>0</v>
      </c>
      <c r="H49" s="86"/>
      <c r="I49" s="85"/>
      <c r="J49" s="167">
        <f>SUM(J47:J48)*I49</f>
        <v>0</v>
      </c>
      <c r="K49" s="13"/>
      <c r="L49" s="13"/>
    </row>
    <row r="50" spans="1:19" s="7" customFormat="1" ht="16" x14ac:dyDescent="0.2">
      <c r="A50" s="24" t="s">
        <v>66</v>
      </c>
      <c r="B50" s="84"/>
      <c r="C50" s="66"/>
      <c r="D50" s="67"/>
      <c r="E50" s="62"/>
      <c r="F50" s="46"/>
      <c r="G50" s="161"/>
      <c r="H50" s="86"/>
      <c r="I50" s="46"/>
      <c r="J50" s="166"/>
      <c r="K50" s="13"/>
      <c r="L50" s="13"/>
    </row>
    <row r="51" spans="1:19" s="7" customFormat="1" ht="16" x14ac:dyDescent="0.2">
      <c r="A51" s="70"/>
      <c r="B51" s="84"/>
      <c r="C51" s="66"/>
      <c r="D51" s="67"/>
      <c r="E51" s="62"/>
      <c r="F51" s="46"/>
      <c r="G51" s="161"/>
      <c r="H51" s="86"/>
      <c r="I51" s="46"/>
      <c r="J51" s="166"/>
      <c r="K51" s="13"/>
      <c r="L51" s="13"/>
    </row>
    <row r="52" spans="1:19" s="7" customFormat="1" ht="16" x14ac:dyDescent="0.2">
      <c r="A52" s="70"/>
      <c r="B52" s="84"/>
      <c r="C52" s="66"/>
      <c r="D52" s="74"/>
      <c r="E52" s="62"/>
      <c r="F52" s="46"/>
      <c r="G52" s="161"/>
      <c r="H52" s="86"/>
      <c r="I52" s="46"/>
      <c r="J52" s="162"/>
      <c r="K52" s="13"/>
      <c r="L52" s="13"/>
    </row>
    <row r="53" spans="1:19" s="7" customFormat="1" ht="16" x14ac:dyDescent="0.2">
      <c r="A53" s="77" t="s">
        <v>16</v>
      </c>
      <c r="B53" s="78"/>
      <c r="C53" s="78"/>
      <c r="D53" s="57"/>
      <c r="E53" s="79"/>
      <c r="F53" s="78"/>
      <c r="G53" s="80"/>
      <c r="H53" s="81"/>
      <c r="I53" s="78"/>
      <c r="J53" s="60"/>
      <c r="K53" s="13"/>
      <c r="L53" s="13"/>
    </row>
    <row r="54" spans="1:19" s="7" customFormat="1" ht="16" x14ac:dyDescent="0.2">
      <c r="A54" s="23"/>
      <c r="B54" s="61"/>
      <c r="C54" s="42"/>
      <c r="D54" s="43" t="s">
        <v>12</v>
      </c>
      <c r="E54" s="62"/>
      <c r="F54" s="63"/>
      <c r="G54" s="43" t="s">
        <v>12</v>
      </c>
      <c r="H54" s="86"/>
      <c r="I54" s="42"/>
      <c r="J54" s="16" t="s">
        <v>12</v>
      </c>
      <c r="K54" s="13"/>
      <c r="L54" s="13"/>
    </row>
    <row r="55" spans="1:19" s="7" customFormat="1" ht="16" x14ac:dyDescent="0.2">
      <c r="A55" s="24" t="s">
        <v>67</v>
      </c>
      <c r="B55" s="65"/>
      <c r="C55" s="87"/>
      <c r="D55" s="168"/>
      <c r="E55" s="88"/>
      <c r="F55" s="89"/>
      <c r="G55" s="169"/>
      <c r="H55" s="90"/>
      <c r="I55" s="87"/>
      <c r="J55" s="172"/>
      <c r="K55" s="13"/>
      <c r="L55" s="13"/>
    </row>
    <row r="56" spans="1:19" s="7" customFormat="1" ht="16" x14ac:dyDescent="0.2">
      <c r="A56" s="24" t="s">
        <v>68</v>
      </c>
      <c r="B56" s="65"/>
      <c r="C56" s="66"/>
      <c r="D56" s="161"/>
      <c r="E56" s="68"/>
      <c r="F56" s="66"/>
      <c r="G56" s="170"/>
      <c r="H56" s="69"/>
      <c r="I56" s="66"/>
      <c r="J56" s="166"/>
      <c r="K56" s="13"/>
      <c r="L56" s="13"/>
    </row>
    <row r="57" spans="1:19" s="7" customFormat="1" ht="16" x14ac:dyDescent="0.2">
      <c r="A57" s="24" t="s">
        <v>69</v>
      </c>
      <c r="B57" s="65"/>
      <c r="C57" s="66"/>
      <c r="D57" s="161"/>
      <c r="E57" s="68"/>
      <c r="F57" s="66"/>
      <c r="G57" s="170"/>
      <c r="H57" s="69"/>
      <c r="I57" s="66"/>
      <c r="J57" s="166"/>
      <c r="K57" s="13"/>
      <c r="L57" s="13"/>
    </row>
    <row r="58" spans="1:19" s="7" customFormat="1" ht="16" x14ac:dyDescent="0.2">
      <c r="A58" s="24" t="s">
        <v>70</v>
      </c>
      <c r="B58" s="65"/>
      <c r="C58" s="66"/>
      <c r="D58" s="161"/>
      <c r="E58" s="68"/>
      <c r="F58" s="66"/>
      <c r="G58" s="170"/>
      <c r="H58" s="69"/>
      <c r="I58" s="66"/>
      <c r="J58" s="166"/>
      <c r="K58" s="13"/>
      <c r="L58" s="13"/>
    </row>
    <row r="59" spans="1:19" s="7" customFormat="1" ht="16" x14ac:dyDescent="0.2">
      <c r="A59" s="24" t="s">
        <v>71</v>
      </c>
      <c r="B59" s="65"/>
      <c r="C59" s="66"/>
      <c r="D59" s="161"/>
      <c r="E59" s="68"/>
      <c r="F59" s="66"/>
      <c r="G59" s="170"/>
      <c r="H59" s="69"/>
      <c r="I59" s="66"/>
      <c r="J59" s="166"/>
      <c r="K59" s="13"/>
      <c r="L59" s="13"/>
    </row>
    <row r="60" spans="1:19" s="7" customFormat="1" ht="16" x14ac:dyDescent="0.2">
      <c r="A60" s="70"/>
      <c r="B60" s="91"/>
      <c r="C60" s="66"/>
      <c r="D60" s="161"/>
      <c r="E60" s="92"/>
      <c r="F60" s="66"/>
      <c r="G60" s="170"/>
      <c r="H60" s="93"/>
      <c r="I60" s="66"/>
      <c r="J60" s="166"/>
      <c r="K60" s="13"/>
      <c r="L60" s="13"/>
    </row>
    <row r="61" spans="1:19" s="7" customFormat="1" ht="16" x14ac:dyDescent="0.2">
      <c r="A61" s="70"/>
      <c r="B61" s="91"/>
      <c r="C61" s="66"/>
      <c r="D61" s="161"/>
      <c r="E61" s="92"/>
      <c r="F61" s="66"/>
      <c r="G61" s="170"/>
      <c r="H61" s="93"/>
      <c r="I61" s="66"/>
      <c r="J61" s="166"/>
      <c r="K61" s="13"/>
      <c r="L61" s="13"/>
    </row>
    <row r="62" spans="1:19" s="7" customFormat="1" ht="16" x14ac:dyDescent="0.2">
      <c r="A62" s="177" t="s">
        <v>72</v>
      </c>
      <c r="B62" s="84"/>
      <c r="C62" s="94"/>
      <c r="D62" s="158">
        <f>SUM(D55:D61,D47:D52,D40:D44,D34:D37)*C62</f>
        <v>0</v>
      </c>
      <c r="E62" s="95"/>
      <c r="F62" s="94"/>
      <c r="G62" s="171">
        <f>SUM(G55:G61,G47:G52,G40:G44,G34:G37)*F62</f>
        <v>0</v>
      </c>
      <c r="H62" s="95"/>
      <c r="I62" s="94"/>
      <c r="J62" s="158">
        <f>SUM(J55:J61,J47:J52,J40:J44,J34:J37)*I62</f>
        <v>0</v>
      </c>
      <c r="K62" s="36"/>
      <c r="L62" s="13"/>
    </row>
    <row r="63" spans="1:19" s="7" customFormat="1" ht="17" thickBot="1" x14ac:dyDescent="0.25">
      <c r="A63" s="96"/>
      <c r="B63" s="97"/>
      <c r="C63" s="98"/>
      <c r="D63" s="99"/>
      <c r="E63" s="100"/>
      <c r="F63" s="98"/>
      <c r="G63" s="99"/>
      <c r="H63" s="101"/>
      <c r="I63" s="98"/>
      <c r="J63" s="102"/>
      <c r="L63" s="14"/>
      <c r="M63" s="103"/>
      <c r="N63" s="103"/>
      <c r="O63" s="103"/>
      <c r="P63" s="103"/>
      <c r="Q63" s="103"/>
      <c r="R63" s="103"/>
      <c r="S63" s="103"/>
    </row>
    <row r="64" spans="1:19" s="7" customFormat="1" ht="16" x14ac:dyDescent="0.2">
      <c r="A64" s="11"/>
      <c r="B64" s="104"/>
      <c r="C64" s="105"/>
      <c r="D64" s="105"/>
      <c r="E64" s="106"/>
      <c r="F64" s="105"/>
      <c r="G64" s="105"/>
      <c r="H64" s="106"/>
      <c r="I64" s="105"/>
      <c r="J64" s="105"/>
      <c r="L64" s="14"/>
      <c r="M64" s="103"/>
      <c r="N64" s="103"/>
      <c r="O64" s="103"/>
      <c r="P64" s="103"/>
      <c r="Q64" s="103"/>
      <c r="R64" s="103"/>
      <c r="S64" s="103"/>
    </row>
    <row r="65" spans="1:22" s="7" customFormat="1" ht="17" thickBot="1" x14ac:dyDescent="0.25">
      <c r="A65" s="193"/>
      <c r="B65" s="104"/>
      <c r="C65" s="105"/>
      <c r="D65" s="105"/>
      <c r="E65" s="106"/>
      <c r="F65" s="105"/>
      <c r="G65" s="105"/>
      <c r="H65" s="106"/>
      <c r="I65" s="105"/>
      <c r="J65" s="105"/>
      <c r="L65" s="14"/>
      <c r="M65" s="103"/>
      <c r="N65" s="103"/>
      <c r="O65" s="103"/>
      <c r="P65" s="103"/>
      <c r="Q65" s="103"/>
      <c r="R65" s="103"/>
      <c r="S65" s="103"/>
    </row>
    <row r="66" spans="1:22" s="7" customFormat="1" ht="16" x14ac:dyDescent="0.2">
      <c r="A66" s="10" t="s">
        <v>17</v>
      </c>
      <c r="B66" s="107" t="s">
        <v>1</v>
      </c>
      <c r="C66" s="108"/>
      <c r="D66" s="109"/>
      <c r="E66" s="110" t="s">
        <v>2</v>
      </c>
      <c r="F66" s="108"/>
      <c r="G66" s="111"/>
      <c r="H66" s="110" t="s">
        <v>3</v>
      </c>
      <c r="I66" s="112"/>
      <c r="J66" s="111"/>
      <c r="L66" s="26" t="s">
        <v>105</v>
      </c>
      <c r="M66" s="27"/>
      <c r="N66" s="27"/>
      <c r="O66" s="27"/>
      <c r="P66" s="27"/>
      <c r="Q66" s="27"/>
      <c r="R66" s="27"/>
      <c r="S66" s="27"/>
      <c r="T66" s="27"/>
      <c r="U66" s="27"/>
      <c r="V66" s="27"/>
    </row>
    <row r="67" spans="1:22" s="173" customFormat="1" ht="16" x14ac:dyDescent="0.2">
      <c r="A67" s="254" t="s">
        <v>18</v>
      </c>
      <c r="B67" s="255" t="s">
        <v>14</v>
      </c>
      <c r="C67" s="256" t="s">
        <v>15</v>
      </c>
      <c r="D67" s="257" t="s">
        <v>9</v>
      </c>
      <c r="E67" s="255" t="s">
        <v>14</v>
      </c>
      <c r="F67" s="256" t="s">
        <v>15</v>
      </c>
      <c r="G67" s="258" t="s">
        <v>9</v>
      </c>
      <c r="H67" s="255" t="s">
        <v>14</v>
      </c>
      <c r="I67" s="256" t="s">
        <v>15</v>
      </c>
      <c r="J67" s="257" t="s">
        <v>9</v>
      </c>
      <c r="M67" s="259"/>
      <c r="N67" s="259"/>
      <c r="O67" s="259"/>
      <c r="P67" s="259"/>
      <c r="Q67" s="259"/>
      <c r="R67" s="259"/>
      <c r="S67" s="259"/>
    </row>
    <row r="68" spans="1:22" s="173" customFormat="1" ht="16" x14ac:dyDescent="0.2">
      <c r="A68" s="260" t="s">
        <v>19</v>
      </c>
      <c r="B68" s="261">
        <f>+C10</f>
        <v>0</v>
      </c>
      <c r="C68" s="262"/>
      <c r="D68" s="263">
        <f>+C68*B68</f>
        <v>0</v>
      </c>
      <c r="E68" s="261">
        <f>+F10</f>
        <v>0</v>
      </c>
      <c r="F68" s="262"/>
      <c r="G68" s="264">
        <f>+F68*E68</f>
        <v>0</v>
      </c>
      <c r="H68" s="261">
        <f>+I10</f>
        <v>0</v>
      </c>
      <c r="I68" s="262"/>
      <c r="J68" s="264">
        <f>+I68*H68</f>
        <v>0</v>
      </c>
      <c r="L68" s="176"/>
    </row>
    <row r="69" spans="1:22" s="173" customFormat="1" ht="16" x14ac:dyDescent="0.2">
      <c r="A69" s="260"/>
      <c r="B69" s="265"/>
      <c r="C69" s="266"/>
      <c r="D69" s="267"/>
      <c r="E69" s="265"/>
      <c r="F69" s="266"/>
      <c r="G69" s="268"/>
      <c r="H69" s="265"/>
      <c r="I69" s="266"/>
      <c r="J69" s="268"/>
      <c r="L69" s="176"/>
    </row>
    <row r="70" spans="1:22" s="7" customFormat="1" ht="16" x14ac:dyDescent="0.2">
      <c r="A70" s="117" t="s">
        <v>20</v>
      </c>
      <c r="B70" s="118"/>
      <c r="C70" s="119"/>
      <c r="D70" s="120"/>
      <c r="E70" s="118"/>
      <c r="F70" s="119"/>
      <c r="G70" s="121"/>
      <c r="H70" s="118"/>
      <c r="I70" s="119"/>
      <c r="J70" s="121"/>
    </row>
    <row r="71" spans="1:22" s="7" customFormat="1" ht="16" x14ac:dyDescent="0.2">
      <c r="A71" s="20" t="s">
        <v>73</v>
      </c>
      <c r="B71" s="114"/>
      <c r="C71" s="61"/>
      <c r="D71" s="115"/>
      <c r="E71" s="114"/>
      <c r="F71" s="61"/>
      <c r="G71" s="116"/>
      <c r="H71" s="114"/>
      <c r="I71" s="61"/>
      <c r="J71" s="116"/>
      <c r="L71" s="14"/>
    </row>
    <row r="72" spans="1:22" s="7" customFormat="1" ht="16" x14ac:dyDescent="0.2">
      <c r="A72" s="19" t="s">
        <v>74</v>
      </c>
      <c r="B72" s="44" t="s">
        <v>7</v>
      </c>
      <c r="C72" s="42" t="s">
        <v>21</v>
      </c>
      <c r="D72" s="16" t="s">
        <v>9</v>
      </c>
      <c r="E72" s="44" t="s">
        <v>7</v>
      </c>
      <c r="F72" s="42" t="s">
        <v>21</v>
      </c>
      <c r="G72" s="43" t="s">
        <v>9</v>
      </c>
      <c r="H72" s="44" t="s">
        <v>7</v>
      </c>
      <c r="I72" s="42" t="s">
        <v>21</v>
      </c>
      <c r="J72" s="43" t="s">
        <v>9</v>
      </c>
      <c r="L72" s="13"/>
    </row>
    <row r="73" spans="1:22" s="7" customFormat="1" ht="16" x14ac:dyDescent="0.2">
      <c r="A73" s="20" t="s">
        <v>75</v>
      </c>
      <c r="B73" s="44">
        <f>(+C15*C18)-B34</f>
        <v>0</v>
      </c>
      <c r="C73" s="47">
        <f>+C34</f>
        <v>0</v>
      </c>
      <c r="D73" s="159">
        <f>+C73*B73</f>
        <v>0</v>
      </c>
      <c r="E73" s="44">
        <f>+F18*F15-E34</f>
        <v>0</v>
      </c>
      <c r="F73" s="47">
        <f>+F34</f>
        <v>0</v>
      </c>
      <c r="G73" s="156">
        <f t="shared" ref="G73:G76" si="0">+F73*E73</f>
        <v>0</v>
      </c>
      <c r="H73" s="44">
        <f>+I15*I18-H34</f>
        <v>0</v>
      </c>
      <c r="I73" s="47">
        <f>+I34</f>
        <v>0</v>
      </c>
      <c r="J73" s="156">
        <f t="shared" ref="J73:J76" si="1">+I73*H73</f>
        <v>0</v>
      </c>
      <c r="L73" s="26" t="s">
        <v>32</v>
      </c>
      <c r="M73" s="27"/>
      <c r="N73" s="27"/>
      <c r="O73" s="27"/>
      <c r="P73" s="27"/>
      <c r="Q73" s="27"/>
      <c r="R73" s="27"/>
      <c r="S73" s="27"/>
    </row>
    <row r="74" spans="1:22" s="7" customFormat="1" ht="16" x14ac:dyDescent="0.2">
      <c r="A74" s="20" t="s">
        <v>76</v>
      </c>
      <c r="B74" s="49"/>
      <c r="C74" s="47"/>
      <c r="D74" s="159">
        <f t="shared" ref="D74:D76" si="2">+C74*B74</f>
        <v>0</v>
      </c>
      <c r="E74" s="49"/>
      <c r="F74" s="47"/>
      <c r="G74" s="156">
        <f t="shared" si="0"/>
        <v>0</v>
      </c>
      <c r="H74" s="49"/>
      <c r="I74" s="47"/>
      <c r="J74" s="156">
        <f t="shared" si="1"/>
        <v>0</v>
      </c>
      <c r="L74" s="13"/>
    </row>
    <row r="75" spans="1:22" s="7" customFormat="1" ht="16" x14ac:dyDescent="0.2">
      <c r="A75" s="20" t="s">
        <v>77</v>
      </c>
      <c r="B75" s="44">
        <f>(+C18*C17)-B35</f>
        <v>0</v>
      </c>
      <c r="C75" s="47">
        <f>+C35</f>
        <v>0</v>
      </c>
      <c r="D75" s="159">
        <f t="shared" si="2"/>
        <v>0</v>
      </c>
      <c r="E75" s="44">
        <f>+F17*F18</f>
        <v>0</v>
      </c>
      <c r="F75" s="47">
        <f>+F35</f>
        <v>0</v>
      </c>
      <c r="G75" s="156">
        <f t="shared" si="0"/>
        <v>0</v>
      </c>
      <c r="H75" s="44">
        <f>+I17*I18-H35</f>
        <v>0</v>
      </c>
      <c r="I75" s="47">
        <f>+I35</f>
        <v>0</v>
      </c>
      <c r="J75" s="156">
        <f t="shared" si="1"/>
        <v>0</v>
      </c>
      <c r="K75" s="13"/>
      <c r="L75" s="13"/>
    </row>
    <row r="76" spans="1:22" s="7" customFormat="1" ht="16" x14ac:dyDescent="0.2">
      <c r="A76" s="122" t="s">
        <v>78</v>
      </c>
      <c r="B76" s="54"/>
      <c r="C76" s="53"/>
      <c r="D76" s="157">
        <f t="shared" si="2"/>
        <v>0</v>
      </c>
      <c r="E76" s="54">
        <f>+B76</f>
        <v>0</v>
      </c>
      <c r="F76" s="53">
        <f>+C76*1.03</f>
        <v>0</v>
      </c>
      <c r="G76" s="157">
        <f t="shared" si="0"/>
        <v>0</v>
      </c>
      <c r="H76" s="54">
        <f>+E76</f>
        <v>0</v>
      </c>
      <c r="I76" s="53">
        <f>+F76*1.03</f>
        <v>0</v>
      </c>
      <c r="J76" s="157">
        <f t="shared" si="1"/>
        <v>0</v>
      </c>
      <c r="K76" s="13"/>
      <c r="L76" s="13"/>
    </row>
    <row r="77" spans="1:22" s="7" customFormat="1" ht="16" x14ac:dyDescent="0.2">
      <c r="A77" s="20"/>
      <c r="B77" s="44"/>
      <c r="C77" s="123"/>
      <c r="D77" s="16"/>
      <c r="E77" s="44"/>
      <c r="F77" s="42"/>
      <c r="G77" s="43"/>
      <c r="H77" s="44"/>
      <c r="I77" s="42"/>
      <c r="J77" s="43"/>
      <c r="K77" s="13"/>
      <c r="L77" s="13"/>
    </row>
    <row r="78" spans="1:22" s="7" customFormat="1" ht="16" x14ac:dyDescent="0.2">
      <c r="A78" s="19" t="s">
        <v>22</v>
      </c>
      <c r="B78" s="44" t="s">
        <v>14</v>
      </c>
      <c r="C78" s="123" t="s">
        <v>15</v>
      </c>
      <c r="D78" s="16" t="s">
        <v>9</v>
      </c>
      <c r="E78" s="44" t="s">
        <v>14</v>
      </c>
      <c r="F78" s="42" t="s">
        <v>15</v>
      </c>
      <c r="G78" s="43" t="s">
        <v>9</v>
      </c>
      <c r="H78" s="44" t="s">
        <v>14</v>
      </c>
      <c r="I78" s="42" t="s">
        <v>15</v>
      </c>
      <c r="J78" s="43" t="s">
        <v>9</v>
      </c>
      <c r="K78" s="13"/>
      <c r="L78" s="13"/>
    </row>
    <row r="79" spans="1:22" s="7" customFormat="1" ht="16" x14ac:dyDescent="0.2">
      <c r="A79" s="20" t="s">
        <v>79</v>
      </c>
      <c r="B79" s="49"/>
      <c r="C79" s="46"/>
      <c r="D79" s="158">
        <f>+C79*B79</f>
        <v>0</v>
      </c>
      <c r="E79" s="83"/>
      <c r="F79" s="46"/>
      <c r="G79" s="154">
        <f>+F79*E79</f>
        <v>0</v>
      </c>
      <c r="H79" s="83"/>
      <c r="I79" s="46"/>
      <c r="J79" s="154">
        <f>+I79*H79</f>
        <v>0</v>
      </c>
      <c r="K79" s="36"/>
      <c r="L79" s="13"/>
    </row>
    <row r="80" spans="1:22" s="7" customFormat="1" ht="16" x14ac:dyDescent="0.2">
      <c r="A80" s="20" t="s">
        <v>80</v>
      </c>
      <c r="B80" s="49"/>
      <c r="C80" s="46"/>
      <c r="D80" s="158">
        <f>+C80*B80</f>
        <v>0</v>
      </c>
      <c r="E80" s="83"/>
      <c r="F80" s="46"/>
      <c r="G80" s="154">
        <f>+F80*E80</f>
        <v>0</v>
      </c>
      <c r="H80" s="83"/>
      <c r="I80" s="46"/>
      <c r="J80" s="154">
        <f>+I80*H80</f>
        <v>0</v>
      </c>
      <c r="K80" s="13"/>
      <c r="L80" s="13"/>
    </row>
    <row r="81" spans="1:12" s="7" customFormat="1" ht="16" x14ac:dyDescent="0.2">
      <c r="A81" s="20" t="s">
        <v>65</v>
      </c>
      <c r="B81" s="113"/>
      <c r="C81" s="85"/>
      <c r="D81" s="167">
        <f>SUM(D79:D80)*C81</f>
        <v>0</v>
      </c>
      <c r="E81" s="62"/>
      <c r="F81" s="85"/>
      <c r="G81" s="164">
        <f>SUM(G79:G80)*F81</f>
        <v>0</v>
      </c>
      <c r="H81" s="62"/>
      <c r="I81" s="85"/>
      <c r="J81" s="164">
        <f>SUM(J79:J80)*I81</f>
        <v>0</v>
      </c>
      <c r="K81" s="13"/>
      <c r="L81" s="13"/>
    </row>
    <row r="82" spans="1:12" s="7" customFormat="1" ht="16" x14ac:dyDescent="0.2">
      <c r="A82" s="122" t="s">
        <v>81</v>
      </c>
      <c r="B82" s="124"/>
      <c r="C82" s="125"/>
      <c r="D82" s="217"/>
      <c r="E82" s="126"/>
      <c r="F82" s="125"/>
      <c r="G82" s="162"/>
      <c r="H82" s="126"/>
      <c r="I82" s="125"/>
      <c r="J82" s="162"/>
      <c r="K82" s="13"/>
      <c r="L82" s="13"/>
    </row>
    <row r="83" spans="1:12" s="7" customFormat="1" ht="16" x14ac:dyDescent="0.2">
      <c r="A83" s="20"/>
      <c r="B83" s="114"/>
      <c r="C83" s="61"/>
      <c r="D83" s="115"/>
      <c r="E83" s="127"/>
      <c r="F83" s="128"/>
      <c r="G83" s="129"/>
      <c r="H83" s="127"/>
      <c r="I83" s="42"/>
      <c r="J83" s="43"/>
      <c r="K83" s="13"/>
      <c r="L83" s="13"/>
    </row>
    <row r="84" spans="1:12" s="7" customFormat="1" ht="16" x14ac:dyDescent="0.2">
      <c r="A84" s="20"/>
      <c r="B84" s="114"/>
      <c r="C84" s="42"/>
      <c r="D84" s="16"/>
      <c r="E84" s="62"/>
      <c r="F84" s="63"/>
      <c r="G84" s="130"/>
      <c r="H84" s="62"/>
      <c r="I84" s="42"/>
      <c r="J84" s="43"/>
      <c r="K84" s="13"/>
      <c r="L84" s="13"/>
    </row>
    <row r="85" spans="1:12" s="7" customFormat="1" ht="16" x14ac:dyDescent="0.2">
      <c r="A85" s="19" t="s">
        <v>16</v>
      </c>
      <c r="B85" s="131"/>
      <c r="C85" s="132"/>
      <c r="D85" s="133" t="s">
        <v>12</v>
      </c>
      <c r="E85" s="134"/>
      <c r="F85" s="135"/>
      <c r="G85" s="136" t="s">
        <v>12</v>
      </c>
      <c r="H85" s="134"/>
      <c r="I85" s="42"/>
      <c r="J85" s="136" t="s">
        <v>12</v>
      </c>
      <c r="K85" s="13"/>
      <c r="L85" s="13"/>
    </row>
    <row r="86" spans="1:12" s="7" customFormat="1" ht="16" x14ac:dyDescent="0.2">
      <c r="A86" s="24" t="s">
        <v>82</v>
      </c>
      <c r="B86" s="114"/>
      <c r="C86" s="66"/>
      <c r="D86" s="166"/>
      <c r="E86" s="68"/>
      <c r="F86" s="66"/>
      <c r="G86" s="161"/>
      <c r="H86" s="68"/>
      <c r="I86" s="66"/>
      <c r="J86" s="161"/>
      <c r="K86" s="13"/>
      <c r="L86" s="13"/>
    </row>
    <row r="87" spans="1:12" s="7" customFormat="1" ht="16" x14ac:dyDescent="0.2">
      <c r="A87" s="24" t="s">
        <v>83</v>
      </c>
      <c r="B87" s="114"/>
      <c r="C87" s="66"/>
      <c r="D87" s="166"/>
      <c r="E87" s="68"/>
      <c r="F87" s="66"/>
      <c r="G87" s="161"/>
      <c r="H87" s="68"/>
      <c r="I87" s="66"/>
      <c r="J87" s="161"/>
      <c r="K87" s="13"/>
      <c r="L87" s="13"/>
    </row>
    <row r="88" spans="1:12" s="7" customFormat="1" ht="16" x14ac:dyDescent="0.2">
      <c r="A88" s="24" t="s">
        <v>84</v>
      </c>
      <c r="B88" s="114"/>
      <c r="C88" s="66"/>
      <c r="D88" s="166"/>
      <c r="E88" s="68"/>
      <c r="F88" s="66"/>
      <c r="G88" s="161"/>
      <c r="H88" s="68"/>
      <c r="I88" s="66"/>
      <c r="J88" s="161"/>
      <c r="K88" s="13"/>
      <c r="L88" s="13"/>
    </row>
    <row r="89" spans="1:12" s="7" customFormat="1" ht="16" x14ac:dyDescent="0.2">
      <c r="A89" s="24" t="s">
        <v>23</v>
      </c>
      <c r="B89" s="114"/>
      <c r="C89" s="66"/>
      <c r="D89" s="166"/>
      <c r="E89" s="68"/>
      <c r="F89" s="66"/>
      <c r="G89" s="161"/>
      <c r="H89" s="68"/>
      <c r="I89" s="66"/>
      <c r="J89" s="161"/>
      <c r="K89" s="13"/>
      <c r="L89" s="13"/>
    </row>
    <row r="90" spans="1:12" s="7" customFormat="1" ht="16" x14ac:dyDescent="0.2">
      <c r="A90" s="24" t="s">
        <v>24</v>
      </c>
      <c r="B90" s="137"/>
      <c r="C90" s="66"/>
      <c r="D90" s="166"/>
      <c r="E90" s="138"/>
      <c r="F90" s="66"/>
      <c r="G90" s="161"/>
      <c r="H90" s="138"/>
      <c r="I90" s="66"/>
      <c r="J90" s="161"/>
      <c r="K90" s="13"/>
      <c r="L90" s="13"/>
    </row>
    <row r="91" spans="1:12" s="7" customFormat="1" ht="16" x14ac:dyDescent="0.2">
      <c r="A91" s="24" t="s">
        <v>85</v>
      </c>
      <c r="B91" s="137"/>
      <c r="C91" s="66"/>
      <c r="D91" s="166"/>
      <c r="E91" s="138"/>
      <c r="F91" s="66"/>
      <c r="G91" s="161"/>
      <c r="H91" s="138"/>
      <c r="I91" s="66"/>
      <c r="J91" s="161"/>
      <c r="K91" s="13"/>
      <c r="L91" s="13"/>
    </row>
    <row r="92" spans="1:12" s="7" customFormat="1" ht="16" x14ac:dyDescent="0.2">
      <c r="A92" s="24" t="s">
        <v>86</v>
      </c>
      <c r="B92" s="137"/>
      <c r="C92" s="66"/>
      <c r="D92" s="166"/>
      <c r="E92" s="138"/>
      <c r="F92" s="66"/>
      <c r="G92" s="161"/>
      <c r="H92" s="138"/>
      <c r="I92" s="66"/>
      <c r="J92" s="161"/>
      <c r="K92" s="13"/>
      <c r="L92" s="13"/>
    </row>
    <row r="93" spans="1:12" s="7" customFormat="1" ht="16" x14ac:dyDescent="0.2">
      <c r="A93" s="24" t="s">
        <v>87</v>
      </c>
      <c r="B93" s="137"/>
      <c r="C93" s="66"/>
      <c r="D93" s="166"/>
      <c r="E93" s="138"/>
      <c r="F93" s="66"/>
      <c r="G93" s="161"/>
      <c r="H93" s="138"/>
      <c r="I93" s="66"/>
      <c r="J93" s="161"/>
      <c r="K93" s="13"/>
      <c r="L93" s="13"/>
    </row>
    <row r="94" spans="1:12" s="7" customFormat="1" ht="16" x14ac:dyDescent="0.2">
      <c r="A94" s="24" t="s">
        <v>71</v>
      </c>
      <c r="B94" s="44"/>
      <c r="C94" s="66"/>
      <c r="D94" s="166"/>
      <c r="E94" s="68"/>
      <c r="F94" s="66"/>
      <c r="G94" s="161"/>
      <c r="H94" s="68"/>
      <c r="I94" s="66"/>
      <c r="J94" s="161"/>
      <c r="K94" s="13"/>
      <c r="L94" s="13"/>
    </row>
    <row r="95" spans="1:12" s="7" customFormat="1" ht="16" x14ac:dyDescent="0.2">
      <c r="A95" s="70"/>
      <c r="B95" s="44"/>
      <c r="C95" s="66"/>
      <c r="D95" s="166"/>
      <c r="E95" s="68"/>
      <c r="F95" s="66"/>
      <c r="G95" s="161"/>
      <c r="H95" s="68"/>
      <c r="I95" s="66"/>
      <c r="J95" s="161"/>
      <c r="K95" s="13"/>
      <c r="L95" s="13"/>
    </row>
    <row r="96" spans="1:12" s="7" customFormat="1" ht="16" x14ac:dyDescent="0.2">
      <c r="A96" s="70"/>
      <c r="B96" s="44"/>
      <c r="C96" s="66"/>
      <c r="D96" s="166"/>
      <c r="E96" s="68"/>
      <c r="F96" s="66"/>
      <c r="G96" s="161"/>
      <c r="H96" s="68"/>
      <c r="I96" s="66"/>
      <c r="J96" s="161"/>
      <c r="K96" s="13"/>
      <c r="L96" s="13"/>
    </row>
    <row r="97" spans="1:12" s="7" customFormat="1" ht="16" x14ac:dyDescent="0.2">
      <c r="A97" s="70"/>
      <c r="B97" s="44"/>
      <c r="C97" s="66"/>
      <c r="D97" s="166"/>
      <c r="E97" s="68"/>
      <c r="F97" s="66"/>
      <c r="G97" s="161"/>
      <c r="H97" s="68"/>
      <c r="I97" s="66"/>
      <c r="J97" s="161"/>
      <c r="K97" s="13"/>
      <c r="L97" s="13"/>
    </row>
    <row r="98" spans="1:12" s="7" customFormat="1" ht="16" x14ac:dyDescent="0.2">
      <c r="A98" s="178" t="s">
        <v>72</v>
      </c>
      <c r="B98" s="44"/>
      <c r="C98" s="94"/>
      <c r="D98" s="158">
        <f>SUM(D86:D97,D79:D82,D73:D76)*C98</f>
        <v>0</v>
      </c>
      <c r="E98" s="95"/>
      <c r="F98" s="94"/>
      <c r="G98" s="158">
        <f>SUM(G86:G97,G79:G82,G73:G76)*F98</f>
        <v>0</v>
      </c>
      <c r="H98" s="95"/>
      <c r="I98" s="94"/>
      <c r="J98" s="158">
        <f>SUM(J86:J97,J79:J82,J73:J76)*I98</f>
        <v>0</v>
      </c>
      <c r="K98" s="13"/>
      <c r="L98" s="13"/>
    </row>
    <row r="99" spans="1:12" s="7" customFormat="1" ht="17" thickBot="1" x14ac:dyDescent="0.25">
      <c r="A99" s="96"/>
      <c r="B99" s="139"/>
      <c r="C99" s="98"/>
      <c r="D99" s="102"/>
      <c r="E99" s="140"/>
      <c r="F99" s="98"/>
      <c r="G99" s="99"/>
      <c r="H99" s="140"/>
      <c r="I99" s="98"/>
      <c r="J99" s="99"/>
      <c r="K99" s="13"/>
      <c r="L99" s="13"/>
    </row>
    <row r="100" spans="1:12" s="7" customFormat="1" ht="16" x14ac:dyDescent="0.2">
      <c r="A100" s="13"/>
      <c r="B100" s="13"/>
      <c r="C100" s="105"/>
      <c r="D100" s="105"/>
      <c r="E100" s="141"/>
      <c r="F100" s="105"/>
      <c r="G100" s="105"/>
      <c r="H100" s="141"/>
      <c r="I100" s="105"/>
      <c r="J100" s="105"/>
      <c r="K100" s="13"/>
      <c r="L100" s="13"/>
    </row>
    <row r="101" spans="1:12" s="7" customFormat="1" ht="16" x14ac:dyDescent="0.2">
      <c r="A101" s="192"/>
      <c r="B101" s="13"/>
      <c r="C101" s="105"/>
      <c r="D101" s="105"/>
      <c r="E101" s="141"/>
      <c r="F101" s="105"/>
      <c r="G101" s="105"/>
      <c r="H101" s="141"/>
      <c r="I101" s="105"/>
      <c r="J101" s="105"/>
      <c r="K101" s="13"/>
      <c r="L101" s="13"/>
    </row>
    <row r="102" spans="1:12" s="7" customFormat="1" ht="17" thickBot="1" x14ac:dyDescent="0.25">
      <c r="A102" s="142"/>
      <c r="B102" s="142"/>
      <c r="C102" s="142"/>
      <c r="D102" s="142"/>
      <c r="E102" s="106"/>
      <c r="F102" s="106"/>
      <c r="G102" s="106"/>
      <c r="H102" s="106"/>
      <c r="I102" s="13"/>
      <c r="J102" s="13"/>
      <c r="K102" s="13"/>
      <c r="L102" s="13"/>
    </row>
    <row r="103" spans="1:12" s="7" customFormat="1" ht="16" x14ac:dyDescent="0.2">
      <c r="A103" s="179" t="s">
        <v>25</v>
      </c>
      <c r="B103" s="180" t="s">
        <v>1</v>
      </c>
      <c r="C103" s="40"/>
      <c r="D103" s="181" t="s">
        <v>2</v>
      </c>
      <c r="E103" s="40"/>
      <c r="F103" s="180" t="s">
        <v>3</v>
      </c>
      <c r="G103" s="182"/>
      <c r="J103" s="14"/>
      <c r="K103" s="13"/>
      <c r="L103" s="13"/>
    </row>
    <row r="104" spans="1:12" s="7" customFormat="1" ht="16" x14ac:dyDescent="0.2">
      <c r="A104" s="183" t="s">
        <v>44</v>
      </c>
      <c r="B104" s="184"/>
      <c r="C104" s="143"/>
      <c r="D104" s="144"/>
      <c r="E104" s="143"/>
      <c r="F104" s="185"/>
      <c r="G104" s="186"/>
      <c r="J104" s="145"/>
      <c r="K104" s="13"/>
      <c r="L104" s="13"/>
    </row>
    <row r="105" spans="1:12" s="7" customFormat="1" ht="16" x14ac:dyDescent="0.2">
      <c r="A105" s="187" t="s">
        <v>26</v>
      </c>
      <c r="B105" s="184"/>
      <c r="C105" s="205">
        <f>SUM(D34:D37)</f>
        <v>0</v>
      </c>
      <c r="D105" s="206"/>
      <c r="E105" s="205">
        <f>SUM(G34:G37)</f>
        <v>0</v>
      </c>
      <c r="F105" s="207"/>
      <c r="G105" s="208">
        <f>SUM(J34:J37)</f>
        <v>0</v>
      </c>
      <c r="J105" s="145"/>
      <c r="K105" s="13"/>
      <c r="L105" s="13"/>
    </row>
    <row r="106" spans="1:12" s="7" customFormat="1" ht="16" x14ac:dyDescent="0.2">
      <c r="A106" s="187" t="s">
        <v>27</v>
      </c>
      <c r="B106" s="184"/>
      <c r="C106" s="205">
        <f>SUM(D40:D44)</f>
        <v>0</v>
      </c>
      <c r="D106" s="206"/>
      <c r="E106" s="205">
        <f>SUM(G40:G44)</f>
        <v>0</v>
      </c>
      <c r="F106" s="207"/>
      <c r="G106" s="208">
        <f>SUM(J40:J44)</f>
        <v>0</v>
      </c>
      <c r="J106" s="145"/>
      <c r="K106" s="13"/>
      <c r="L106" s="13"/>
    </row>
    <row r="107" spans="1:12" s="7" customFormat="1" ht="16" x14ac:dyDescent="0.2">
      <c r="A107" s="187" t="s">
        <v>28</v>
      </c>
      <c r="B107" s="184"/>
      <c r="C107" s="205">
        <f>SUM(D47:D52)</f>
        <v>0</v>
      </c>
      <c r="D107" s="206"/>
      <c r="E107" s="205">
        <f>SUM(G47:G52)</f>
        <v>0</v>
      </c>
      <c r="F107" s="207"/>
      <c r="G107" s="208">
        <f>SUM(J47:J52)</f>
        <v>0</v>
      </c>
      <c r="J107" s="145"/>
      <c r="K107" s="13"/>
      <c r="L107" s="13"/>
    </row>
    <row r="108" spans="1:12" s="7" customFormat="1" ht="16" x14ac:dyDescent="0.2">
      <c r="A108" s="188" t="s">
        <v>29</v>
      </c>
      <c r="B108" s="184"/>
      <c r="C108" s="205">
        <f>SUM(D55:D61)</f>
        <v>0</v>
      </c>
      <c r="D108" s="206"/>
      <c r="E108" s="205">
        <f>SUM(G55:G61)</f>
        <v>0</v>
      </c>
      <c r="F108" s="207"/>
      <c r="G108" s="208">
        <f>SUM(J55:J61)</f>
        <v>0</v>
      </c>
      <c r="J108" s="145"/>
      <c r="K108" s="13"/>
      <c r="L108" s="13"/>
    </row>
    <row r="109" spans="1:12" s="7" customFormat="1" ht="16" x14ac:dyDescent="0.2">
      <c r="A109" s="187" t="s">
        <v>30</v>
      </c>
      <c r="B109" s="184"/>
      <c r="C109" s="205">
        <f>+D62</f>
        <v>0</v>
      </c>
      <c r="D109" s="206"/>
      <c r="E109" s="205">
        <f>+G62</f>
        <v>0</v>
      </c>
      <c r="F109" s="207"/>
      <c r="G109" s="208">
        <f>+J62</f>
        <v>0</v>
      </c>
      <c r="J109" s="145"/>
      <c r="K109" s="13"/>
      <c r="L109" s="176"/>
    </row>
    <row r="110" spans="1:12" s="7" customFormat="1" ht="16" x14ac:dyDescent="0.2">
      <c r="A110" s="137" t="s">
        <v>42</v>
      </c>
      <c r="B110" s="184"/>
      <c r="C110" s="209">
        <f>SUM(C105:C109)</f>
        <v>0</v>
      </c>
      <c r="D110" s="206"/>
      <c r="E110" s="209">
        <f>SUM(E105:E109)</f>
        <v>0</v>
      </c>
      <c r="F110" s="207"/>
      <c r="G110" s="210">
        <f>SUM(G105:G109)</f>
        <v>0</v>
      </c>
      <c r="J110" s="145"/>
      <c r="K110" s="13"/>
      <c r="L110" s="176"/>
    </row>
    <row r="111" spans="1:12" s="7" customFormat="1" ht="16" x14ac:dyDescent="0.2">
      <c r="A111" s="137"/>
      <c r="B111" s="184"/>
      <c r="C111" s="205"/>
      <c r="D111" s="206"/>
      <c r="E111" s="205"/>
      <c r="F111" s="207"/>
      <c r="G111" s="208"/>
      <c r="J111" s="145"/>
      <c r="K111" s="13"/>
      <c r="L111" s="176"/>
    </row>
    <row r="112" spans="1:12" s="7" customFormat="1" ht="16" x14ac:dyDescent="0.2">
      <c r="A112" s="183" t="s">
        <v>88</v>
      </c>
      <c r="B112" s="184"/>
      <c r="C112" s="205">
        <f>+D68</f>
        <v>0</v>
      </c>
      <c r="D112" s="206"/>
      <c r="E112" s="205">
        <f>+G68</f>
        <v>0</v>
      </c>
      <c r="F112" s="207"/>
      <c r="G112" s="208">
        <f>+J68</f>
        <v>0</v>
      </c>
      <c r="H112" s="269" t="s">
        <v>106</v>
      </c>
      <c r="I112" s="27"/>
      <c r="J112" s="270"/>
      <c r="K112" s="26"/>
      <c r="L112" s="176"/>
    </row>
    <row r="113" spans="1:14" s="7" customFormat="1" ht="16" x14ac:dyDescent="0.2">
      <c r="A113" s="187"/>
      <c r="B113" s="184"/>
      <c r="C113" s="205"/>
      <c r="D113" s="206"/>
      <c r="E113" s="205"/>
      <c r="F113" s="207"/>
      <c r="G113" s="208"/>
      <c r="J113" s="145"/>
      <c r="K113" s="13"/>
      <c r="L113" s="176"/>
    </row>
    <row r="114" spans="1:14" s="7" customFormat="1" ht="16" x14ac:dyDescent="0.2">
      <c r="A114" s="183" t="s">
        <v>89</v>
      </c>
      <c r="B114" s="184"/>
      <c r="C114" s="205"/>
      <c r="D114" s="206"/>
      <c r="E114" s="205"/>
      <c r="F114" s="207"/>
      <c r="G114" s="208"/>
      <c r="J114" s="145"/>
      <c r="K114" s="13"/>
      <c r="L114" s="13"/>
    </row>
    <row r="115" spans="1:14" s="7" customFormat="1" ht="16" x14ac:dyDescent="0.2">
      <c r="A115" s="187" t="s">
        <v>26</v>
      </c>
      <c r="B115" s="184"/>
      <c r="C115" s="205">
        <f>SUM(D73:D76)</f>
        <v>0</v>
      </c>
      <c r="D115" s="206"/>
      <c r="E115" s="205">
        <f>SUM(G73:G76)</f>
        <v>0</v>
      </c>
      <c r="F115" s="207"/>
      <c r="G115" s="208">
        <f>SUM(J73:J76)</f>
        <v>0</v>
      </c>
      <c r="J115" s="145"/>
      <c r="K115" s="13"/>
      <c r="L115" s="13"/>
    </row>
    <row r="116" spans="1:14" s="7" customFormat="1" ht="16" x14ac:dyDescent="0.2">
      <c r="A116" s="187" t="s">
        <v>28</v>
      </c>
      <c r="B116" s="184"/>
      <c r="C116" s="205">
        <f>SUM(D79:D82)</f>
        <v>0</v>
      </c>
      <c r="D116" s="206"/>
      <c r="E116" s="205">
        <f>SUM(G79:G82)</f>
        <v>0</v>
      </c>
      <c r="F116" s="207"/>
      <c r="G116" s="208">
        <f>SUM(J79:J82)</f>
        <v>0</v>
      </c>
      <c r="J116" s="145"/>
      <c r="K116" s="13"/>
      <c r="L116" s="13"/>
    </row>
    <row r="117" spans="1:14" s="7" customFormat="1" ht="16" x14ac:dyDescent="0.2">
      <c r="A117" s="187" t="s">
        <v>29</v>
      </c>
      <c r="B117" s="184"/>
      <c r="C117" s="205">
        <f>SUM(D86:D97)</f>
        <v>0</v>
      </c>
      <c r="D117" s="206"/>
      <c r="E117" s="205">
        <f>SUM(G86:G97)</f>
        <v>0</v>
      </c>
      <c r="F117" s="207"/>
      <c r="G117" s="208">
        <f>SUM(J86:J97)</f>
        <v>0</v>
      </c>
      <c r="J117" s="145"/>
      <c r="K117" s="13"/>
      <c r="L117" s="13"/>
    </row>
    <row r="118" spans="1:14" s="7" customFormat="1" ht="16" x14ac:dyDescent="0.2">
      <c r="A118" s="187" t="s">
        <v>30</v>
      </c>
      <c r="B118" s="184"/>
      <c r="C118" s="205">
        <f>+D98</f>
        <v>0</v>
      </c>
      <c r="D118" s="206"/>
      <c r="E118" s="205">
        <f>+G98</f>
        <v>0</v>
      </c>
      <c r="F118" s="207"/>
      <c r="G118" s="208">
        <f>+J98</f>
        <v>0</v>
      </c>
      <c r="J118" s="145"/>
      <c r="K118" s="13"/>
      <c r="L118" s="13"/>
    </row>
    <row r="119" spans="1:14" s="7" customFormat="1" ht="16" x14ac:dyDescent="0.2">
      <c r="A119" s="137" t="s">
        <v>43</v>
      </c>
      <c r="B119" s="184"/>
      <c r="C119" s="205">
        <f>SUM(C115:C118)</f>
        <v>0</v>
      </c>
      <c r="D119" s="206"/>
      <c r="E119" s="205">
        <f>SUM(E115:E118)</f>
        <v>0</v>
      </c>
      <c r="F119" s="207"/>
      <c r="G119" s="208">
        <f>SUM(G115:G118)</f>
        <v>0</v>
      </c>
      <c r="J119" s="145"/>
      <c r="K119" s="13"/>
      <c r="L119" s="13"/>
    </row>
    <row r="120" spans="1:14" s="7" customFormat="1" ht="16" x14ac:dyDescent="0.2">
      <c r="A120" s="137"/>
      <c r="B120" s="184"/>
      <c r="C120" s="205"/>
      <c r="D120" s="206"/>
      <c r="E120" s="205"/>
      <c r="F120" s="207"/>
      <c r="G120" s="208"/>
      <c r="J120" s="145"/>
      <c r="K120" s="13"/>
      <c r="L120" s="13"/>
    </row>
    <row r="121" spans="1:14" s="7" customFormat="1" ht="16" x14ac:dyDescent="0.2">
      <c r="A121" s="137" t="s">
        <v>90</v>
      </c>
      <c r="B121" s="184"/>
      <c r="C121" s="209">
        <f>SUM(C103:C118)</f>
        <v>0</v>
      </c>
      <c r="D121" s="206"/>
      <c r="E121" s="209">
        <f>SUM(E103:E118)</f>
        <v>0</v>
      </c>
      <c r="F121" s="207"/>
      <c r="G121" s="210">
        <f>SUM(G103:G118)</f>
        <v>0</v>
      </c>
      <c r="J121" s="146"/>
      <c r="K121" s="13"/>
      <c r="L121" s="13"/>
    </row>
    <row r="122" spans="1:14" s="7" customFormat="1" ht="16" x14ac:dyDescent="0.2">
      <c r="A122" s="114"/>
      <c r="B122" s="189"/>
      <c r="C122" s="211"/>
      <c r="D122" s="206"/>
      <c r="E122" s="211"/>
      <c r="F122" s="207"/>
      <c r="G122" s="212"/>
      <c r="J122" s="36"/>
      <c r="K122" s="13"/>
      <c r="L122" s="13"/>
    </row>
    <row r="123" spans="1:14" s="7" customFormat="1" ht="17" thickBot="1" x14ac:dyDescent="0.25">
      <c r="A123" s="190" t="s">
        <v>31</v>
      </c>
      <c r="B123" s="191"/>
      <c r="C123" s="213" t="e">
        <f>+C121/C10</f>
        <v>#DIV/0!</v>
      </c>
      <c r="D123" s="214"/>
      <c r="E123" s="213" t="e">
        <f>+E121/F10</f>
        <v>#DIV/0!</v>
      </c>
      <c r="F123" s="215"/>
      <c r="G123" s="216" t="e">
        <f>+G121/I10</f>
        <v>#DIV/0!</v>
      </c>
      <c r="H123" s="271" t="s">
        <v>92</v>
      </c>
      <c r="I123" s="251"/>
      <c r="J123" s="251"/>
      <c r="K123" s="251"/>
      <c r="L123" s="251"/>
      <c r="M123" s="173"/>
      <c r="N123" s="173"/>
    </row>
    <row r="124" spans="1:14" s="7" customFormat="1" ht="16" x14ac:dyDescent="0.2">
      <c r="A124" s="36"/>
      <c r="B124" s="147"/>
      <c r="C124" s="148"/>
      <c r="D124" s="148"/>
      <c r="E124" s="149"/>
      <c r="F124" s="149"/>
      <c r="G124" s="149"/>
      <c r="H124" s="149"/>
      <c r="I124" s="13"/>
      <c r="J124" s="13"/>
      <c r="K124" s="13"/>
      <c r="L124" s="176"/>
      <c r="M124" s="173"/>
      <c r="N124" s="173"/>
    </row>
    <row r="125" spans="1:14" x14ac:dyDescent="0.15">
      <c r="A125" s="36"/>
      <c r="B125" s="147"/>
      <c r="C125" s="148"/>
      <c r="D125" s="148"/>
      <c r="E125" s="148"/>
      <c r="F125" s="148"/>
      <c r="G125" s="148"/>
      <c r="H125" s="149"/>
      <c r="I125" s="148"/>
      <c r="J125" s="148"/>
    </row>
    <row r="126" spans="1:14" x14ac:dyDescent="0.15">
      <c r="A126" s="36"/>
      <c r="B126" s="147"/>
      <c r="C126" s="148"/>
      <c r="D126" s="148"/>
      <c r="E126" s="148"/>
      <c r="F126" s="149"/>
      <c r="G126" s="148"/>
      <c r="H126" s="149"/>
    </row>
    <row r="127" spans="1:14" x14ac:dyDescent="0.15">
      <c r="A127" s="36"/>
      <c r="B127" s="147"/>
      <c r="C127" s="148"/>
      <c r="D127" s="148"/>
      <c r="E127" s="148"/>
      <c r="F127" s="149"/>
      <c r="G127" s="148"/>
      <c r="H127" s="149"/>
    </row>
    <row r="128" spans="1:14" x14ac:dyDescent="0.15">
      <c r="A128" s="36"/>
      <c r="B128" s="147"/>
      <c r="C128" s="148"/>
      <c r="D128" s="148"/>
      <c r="E128" s="149"/>
      <c r="F128" s="149"/>
      <c r="G128" s="149"/>
      <c r="H128" s="149"/>
    </row>
    <row r="129" spans="1:8" ht="14" x14ac:dyDescent="0.15">
      <c r="A129" s="238"/>
      <c r="B129" s="147"/>
      <c r="C129" s="148"/>
      <c r="D129" s="148"/>
      <c r="E129" s="149"/>
      <c r="F129" s="149"/>
      <c r="G129" s="149"/>
      <c r="H129" s="149"/>
    </row>
    <row r="130" spans="1:8" s="7" customFormat="1" ht="16" x14ac:dyDescent="0.2">
      <c r="A130" s="13"/>
      <c r="C130" s="5"/>
      <c r="D130" s="5"/>
      <c r="E130" s="5"/>
      <c r="F130" s="8"/>
      <c r="G130" s="8"/>
      <c r="H130" s="9"/>
    </row>
    <row r="131" spans="1:8" s="7" customFormat="1" ht="16" x14ac:dyDescent="0.2">
      <c r="A131" s="13"/>
      <c r="C131" s="5"/>
      <c r="D131" s="5"/>
      <c r="E131" s="5"/>
      <c r="F131" s="8"/>
      <c r="G131" s="8"/>
      <c r="H131" s="9"/>
    </row>
    <row r="132" spans="1:8" s="7" customFormat="1" ht="16" x14ac:dyDescent="0.2">
      <c r="A132" s="13"/>
      <c r="C132" s="5"/>
      <c r="D132" s="5"/>
      <c r="E132" s="5"/>
      <c r="F132" s="8"/>
      <c r="G132" s="8"/>
      <c r="H132" s="9"/>
    </row>
    <row r="133" spans="1:8" s="7" customFormat="1" ht="16" x14ac:dyDescent="0.2">
      <c r="A133" s="13"/>
      <c r="C133" s="5"/>
      <c r="D133" s="5"/>
      <c r="E133" s="5"/>
      <c r="F133" s="8"/>
      <c r="G133" s="8"/>
      <c r="H133" s="9"/>
    </row>
    <row r="134" spans="1:8" s="7" customFormat="1" ht="16" x14ac:dyDescent="0.2">
      <c r="A134" s="13"/>
      <c r="C134" s="5"/>
      <c r="D134" s="5"/>
      <c r="E134" s="5"/>
      <c r="F134" s="8"/>
      <c r="G134" s="8"/>
      <c r="H134" s="9"/>
    </row>
    <row r="135" spans="1:8" s="7" customFormat="1" ht="16" x14ac:dyDescent="0.2">
      <c r="A135" s="13"/>
      <c r="C135" s="5"/>
      <c r="D135" s="5"/>
      <c r="E135" s="5"/>
      <c r="F135" s="8"/>
      <c r="G135" s="8"/>
      <c r="H135" s="9"/>
    </row>
    <row r="136" spans="1:8" s="7" customFormat="1" ht="16" x14ac:dyDescent="0.2">
      <c r="A136" s="13"/>
      <c r="C136" s="5"/>
      <c r="D136" s="5"/>
      <c r="E136" s="5"/>
      <c r="F136" s="8"/>
      <c r="G136" s="8"/>
      <c r="H136" s="9"/>
    </row>
  </sheetData>
  <sheetProtection sheet="1" objects="1" scenarios="1"/>
  <mergeCells count="2">
    <mergeCell ref="L21:Q21"/>
    <mergeCell ref="H123:L123"/>
  </mergeCells>
  <dataValidations disablePrompts="1" count="1">
    <dataValidation type="list" allowBlank="1" showInputMessage="1" showErrorMessage="1" sqref="C7 F7 I7" xr:uid="{C8ADD3EB-3AB6-F04B-B582-4DDAA613266F}">
      <formula1>"FY2020, FY2021, FY2022, FY2023, FY2024, FY2025"</formula1>
    </dataValidation>
  </dataValidations>
  <pageMargins left="0.25" right="0.25" top="0.75" bottom="0.75" header="0.3" footer="0.3"/>
  <pageSetup scale="59" fitToHeight="0" orientation="landscape" horizontalDpi="300" verticalDpi="300" r:id="rId1"/>
  <headerFooter differentFirst="1">
    <oddHeader>&amp;L&amp;"Arial Narrow,Bold"&amp;13&amp;K06+000
FISCAL ANALYSIS WORKBOOK 2: DETAILED PROGRAM BUDGET TEMPLATES</oddHeader>
    <oddFooter xml:space="preserve">&amp;L&amp;"Arial Narrow,Regular"&amp;K06+000Developed by the Annie E. Casey Foundation. Any findings or analyses generated using this workbook are those of the authors alone, and do not necessarily reflect the opinions of the Foundation.  </oddFooter>
    <firstHeader>&amp;L&amp;"Arial Narrow,Bold"&amp;13&amp;K06+000
FISCAL ANALYSIS WORKBOOK 2: DETAILED PROGRAM BUDGET TEMPLATES</firstHeader>
    <firstFooter xml:space="preserve">&amp;L&amp;"Arial Narrow,Regular"&amp;13&amp;K06+000Developed by the Annie E. Casey Foundation. Any findings or analyses generated using the workbook are those of the authors alone and do not necessarily reflect the opinions of the Foundation.  </firstFooter>
  </headerFooter>
  <rowBreaks count="3" manualBreakCount="3">
    <brk id="29" max="10" man="1"/>
    <brk id="64" max="10" man="1"/>
    <brk id="10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8418A-7026-0F41-90B1-304DD31CA5AD}">
  <dimension ref="A1:EF136"/>
  <sheetViews>
    <sheetView zoomScaleNormal="100" workbookViewId="0">
      <selection activeCell="A15" sqref="A15"/>
    </sheetView>
  </sheetViews>
  <sheetFormatPr baseColWidth="10" defaultColWidth="12.5" defaultRowHeight="13" x14ac:dyDescent="0.15"/>
  <cols>
    <col min="1" max="1" width="54.6640625" style="13" customWidth="1"/>
    <col min="2" max="2" width="12.5" style="13"/>
    <col min="3" max="3" width="17.5" style="13" customWidth="1"/>
    <col min="4" max="4" width="14.33203125" style="13" customWidth="1"/>
    <col min="5" max="5" width="16.5" style="13" customWidth="1"/>
    <col min="6" max="6" width="14.5" style="13" customWidth="1"/>
    <col min="7" max="7" width="17.1640625" style="13" customWidth="1"/>
    <col min="8" max="8" width="12.5" style="13"/>
    <col min="9" max="9" width="17" style="13" customWidth="1"/>
    <col min="10" max="10" width="23.1640625" style="13" customWidth="1"/>
    <col min="11" max="16384" width="12.5" style="13"/>
  </cols>
  <sheetData>
    <row r="1" spans="1:136" ht="31" customHeight="1" x14ac:dyDescent="0.15">
      <c r="A1" s="250" t="s">
        <v>100</v>
      </c>
    </row>
    <row r="2" spans="1:136" s="230" customFormat="1" ht="31" customHeight="1" x14ac:dyDescent="0.15">
      <c r="A2" s="234" t="s">
        <v>95</v>
      </c>
      <c r="B2" s="234"/>
      <c r="C2" s="234"/>
      <c r="D2" s="234"/>
      <c r="E2" s="235"/>
      <c r="F2" s="236"/>
      <c r="G2" s="236"/>
      <c r="H2" s="236"/>
      <c r="I2" s="237"/>
      <c r="J2" s="231"/>
      <c r="K2" s="232"/>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row>
    <row r="3" spans="1:136" s="7" customFormat="1" ht="31" customHeight="1" thickBot="1" x14ac:dyDescent="0.25">
      <c r="A3" s="1" t="s">
        <v>101</v>
      </c>
      <c r="B3" s="2"/>
      <c r="C3" s="2"/>
      <c r="D3" s="2"/>
      <c r="E3" s="3"/>
      <c r="F3" s="4"/>
      <c r="G3" s="4"/>
      <c r="H3" s="5"/>
      <c r="I3" s="6"/>
      <c r="J3" s="174"/>
      <c r="K3" s="175"/>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row>
    <row r="4" spans="1:136" s="7" customFormat="1" ht="16" x14ac:dyDescent="0.2">
      <c r="A4" s="10" t="s">
        <v>0</v>
      </c>
      <c r="B4" s="11"/>
      <c r="C4" s="11"/>
      <c r="D4" s="11"/>
      <c r="E4" s="11"/>
      <c r="F4" s="11"/>
      <c r="G4" s="11"/>
      <c r="H4" s="11"/>
      <c r="I4" s="12"/>
      <c r="J4" s="13"/>
      <c r="K4" s="14"/>
      <c r="L4" s="13"/>
    </row>
    <row r="5" spans="1:136" s="7" customFormat="1" ht="16" x14ac:dyDescent="0.2">
      <c r="A5" s="15"/>
      <c r="B5" s="192"/>
      <c r="C5" s="192"/>
      <c r="D5" s="192"/>
      <c r="E5" s="192"/>
      <c r="F5" s="192"/>
      <c r="G5" s="192"/>
      <c r="H5" s="192"/>
      <c r="I5" s="16"/>
      <c r="J5" s="13"/>
      <c r="K5" s="13"/>
      <c r="L5" s="13"/>
    </row>
    <row r="6" spans="1:136" s="7" customFormat="1" ht="16" x14ac:dyDescent="0.2">
      <c r="A6" s="17"/>
      <c r="B6" s="192"/>
      <c r="C6" s="194" t="s">
        <v>1</v>
      </c>
      <c r="D6" s="194"/>
      <c r="E6" s="195"/>
      <c r="F6" s="194" t="s">
        <v>2</v>
      </c>
      <c r="G6" s="194"/>
      <c r="H6" s="195"/>
      <c r="I6" s="150" t="s">
        <v>3</v>
      </c>
      <c r="J6" s="18"/>
      <c r="K6" s="13"/>
      <c r="L6" s="13"/>
    </row>
    <row r="7" spans="1:136" s="7" customFormat="1" ht="16" x14ac:dyDescent="0.2">
      <c r="A7" s="19" t="s">
        <v>4</v>
      </c>
      <c r="B7" s="192"/>
      <c r="C7" s="196"/>
      <c r="D7" s="194"/>
      <c r="E7" s="195"/>
      <c r="F7" s="196"/>
      <c r="G7" s="194"/>
      <c r="H7" s="195"/>
      <c r="I7" s="196"/>
      <c r="J7" s="18"/>
      <c r="K7" s="13"/>
      <c r="L7" s="13"/>
    </row>
    <row r="8" spans="1:136" s="7" customFormat="1" ht="16" x14ac:dyDescent="0.2">
      <c r="A8" s="20"/>
      <c r="B8" s="192"/>
      <c r="C8" s="197"/>
      <c r="D8" s="197"/>
      <c r="E8" s="192"/>
      <c r="F8" s="197"/>
      <c r="G8" s="197"/>
      <c r="H8" s="192"/>
      <c r="I8" s="22"/>
      <c r="J8" s="238"/>
      <c r="K8" s="238"/>
      <c r="L8" s="13"/>
    </row>
    <row r="9" spans="1:136" s="7" customFormat="1" ht="16" x14ac:dyDescent="0.2">
      <c r="A9" s="23" t="s">
        <v>5</v>
      </c>
      <c r="B9" s="195"/>
      <c r="C9" s="197"/>
      <c r="D9" s="198"/>
      <c r="E9" s="195"/>
      <c r="F9" s="197"/>
      <c r="G9" s="197"/>
      <c r="H9" s="192"/>
      <c r="I9" s="22"/>
      <c r="J9" s="238"/>
      <c r="K9" s="238"/>
      <c r="L9" s="13"/>
    </row>
    <row r="10" spans="1:136" s="7" customFormat="1" ht="16" x14ac:dyDescent="0.2">
      <c r="A10" s="24" t="s">
        <v>46</v>
      </c>
      <c r="B10" s="195"/>
      <c r="C10" s="199"/>
      <c r="D10" s="198"/>
      <c r="E10" s="195"/>
      <c r="F10" s="199"/>
      <c r="G10" s="198"/>
      <c r="H10" s="195"/>
      <c r="I10" s="25"/>
      <c r="L10" s="152" t="s">
        <v>91</v>
      </c>
      <c r="M10" s="239"/>
      <c r="N10" s="152"/>
      <c r="O10" s="153"/>
      <c r="P10" s="153"/>
      <c r="Q10" s="153"/>
      <c r="R10" s="153"/>
      <c r="S10" s="153"/>
      <c r="T10" s="153"/>
      <c r="U10" s="153"/>
      <c r="V10" s="151"/>
    </row>
    <row r="11" spans="1:136" s="7" customFormat="1" ht="16" x14ac:dyDescent="0.2">
      <c r="A11" s="24" t="s">
        <v>47</v>
      </c>
      <c r="B11" s="195"/>
      <c r="C11" s="199"/>
      <c r="D11" s="198"/>
      <c r="E11" s="195"/>
      <c r="F11" s="199"/>
      <c r="G11" s="198"/>
      <c r="H11" s="195"/>
      <c r="I11" s="25"/>
      <c r="L11" s="152" t="s">
        <v>40</v>
      </c>
      <c r="M11" s="239"/>
      <c r="N11" s="152"/>
      <c r="O11" s="153"/>
      <c r="P11" s="153"/>
      <c r="Q11" s="153"/>
      <c r="R11" s="153"/>
      <c r="S11" s="153"/>
      <c r="T11" s="153"/>
      <c r="U11" s="153"/>
      <c r="V11" s="151"/>
    </row>
    <row r="12" spans="1:136" s="7" customFormat="1" ht="16" x14ac:dyDescent="0.2">
      <c r="A12" s="24" t="s">
        <v>48</v>
      </c>
      <c r="B12" s="195"/>
      <c r="C12" s="199"/>
      <c r="D12" s="198"/>
      <c r="E12" s="195"/>
      <c r="F12" s="199"/>
      <c r="G12" s="198"/>
      <c r="H12" s="195"/>
      <c r="I12" s="25"/>
      <c r="L12" s="238"/>
      <c r="M12" s="238"/>
      <c r="N12" s="13"/>
    </row>
    <row r="13" spans="1:136" s="7" customFormat="1" ht="16" x14ac:dyDescent="0.2">
      <c r="A13" s="24" t="s">
        <v>49</v>
      </c>
      <c r="B13" s="195"/>
      <c r="C13" s="199"/>
      <c r="D13" s="198"/>
      <c r="E13" s="195"/>
      <c r="F13" s="199"/>
      <c r="G13" s="198"/>
      <c r="H13" s="195"/>
      <c r="I13" s="25"/>
      <c r="L13" s="36"/>
      <c r="M13" s="238"/>
      <c r="N13" s="13"/>
    </row>
    <row r="14" spans="1:136" s="5" customFormat="1" ht="16" x14ac:dyDescent="0.2">
      <c r="A14" s="218" t="s">
        <v>50</v>
      </c>
      <c r="B14" s="219"/>
      <c r="C14" s="240" t="e">
        <f>C10*C11/(C12*52)</f>
        <v>#DIV/0!</v>
      </c>
      <c r="D14" s="220"/>
      <c r="E14" s="219"/>
      <c r="F14" s="240" t="e">
        <f>F10*F11/(F12*52)</f>
        <v>#DIV/0!</v>
      </c>
      <c r="G14" s="220"/>
      <c r="H14" s="219"/>
      <c r="I14" s="240" t="e">
        <f>I10*I11/(I12*52)</f>
        <v>#DIV/0!</v>
      </c>
      <c r="L14" s="241"/>
      <c r="M14" s="242"/>
      <c r="N14" s="221"/>
    </row>
    <row r="15" spans="1:136" s="7" customFormat="1" ht="16" x14ac:dyDescent="0.2">
      <c r="A15" s="24" t="s">
        <v>51</v>
      </c>
      <c r="B15" s="195"/>
      <c r="C15" s="243"/>
      <c r="D15" s="198"/>
      <c r="E15" s="195"/>
      <c r="F15" s="244"/>
      <c r="G15" s="198"/>
      <c r="H15" s="195"/>
      <c r="I15" s="245"/>
      <c r="L15" s="26" t="s">
        <v>102</v>
      </c>
      <c r="M15" s="26"/>
      <c r="N15" s="26"/>
      <c r="O15" s="28"/>
      <c r="P15" s="28"/>
      <c r="Q15" s="28"/>
      <c r="R15" s="27"/>
      <c r="S15" s="27"/>
      <c r="T15" s="27"/>
      <c r="U15" s="27"/>
    </row>
    <row r="16" spans="1:136" s="5" customFormat="1" ht="16" x14ac:dyDescent="0.2">
      <c r="A16" s="218" t="s">
        <v>52</v>
      </c>
      <c r="B16" s="219"/>
      <c r="C16" s="246" t="e">
        <f>C15/C13</f>
        <v>#DIV/0!</v>
      </c>
      <c r="D16" s="222"/>
      <c r="E16" s="223"/>
      <c r="F16" s="246" t="e">
        <f>F15/F13</f>
        <v>#DIV/0!</v>
      </c>
      <c r="G16" s="222"/>
      <c r="H16" s="223"/>
      <c r="I16" s="246" t="e">
        <f>I15/I13</f>
        <v>#DIV/0!</v>
      </c>
      <c r="L16" s="241"/>
      <c r="M16" s="242"/>
      <c r="N16" s="221"/>
    </row>
    <row r="17" spans="1:21" s="7" customFormat="1" ht="16" x14ac:dyDescent="0.2">
      <c r="A17" s="24" t="s">
        <v>53</v>
      </c>
      <c r="B17" s="195"/>
      <c r="C17" s="243"/>
      <c r="D17" s="200"/>
      <c r="E17" s="201"/>
      <c r="F17" s="243"/>
      <c r="G17" s="200"/>
      <c r="H17" s="201"/>
      <c r="I17" s="247"/>
      <c r="L17" s="26" t="s">
        <v>103</v>
      </c>
      <c r="M17" s="248"/>
      <c r="N17" s="26"/>
      <c r="O17" s="27"/>
      <c r="P17" s="27"/>
      <c r="Q17" s="27"/>
      <c r="R17" s="27"/>
      <c r="S17" s="27"/>
      <c r="T17" s="27"/>
      <c r="U17" s="27"/>
    </row>
    <row r="18" spans="1:21" s="7" customFormat="1" ht="16" x14ac:dyDescent="0.2">
      <c r="A18" s="24" t="s">
        <v>54</v>
      </c>
      <c r="B18" s="195"/>
      <c r="C18" s="243"/>
      <c r="D18" s="200"/>
      <c r="E18" s="201"/>
      <c r="F18" s="243"/>
      <c r="G18" s="200"/>
      <c r="H18" s="201"/>
      <c r="I18" s="247"/>
      <c r="J18" s="13"/>
      <c r="K18" s="238"/>
      <c r="L18" s="13"/>
    </row>
    <row r="19" spans="1:21" s="7" customFormat="1" ht="16" x14ac:dyDescent="0.2">
      <c r="A19" s="24"/>
      <c r="B19" s="195"/>
      <c r="C19" s="197"/>
      <c r="D19" s="198"/>
      <c r="E19" s="195"/>
      <c r="F19" s="197"/>
      <c r="G19" s="198"/>
      <c r="H19" s="195"/>
      <c r="I19" s="22"/>
      <c r="J19" s="36"/>
      <c r="K19" s="238"/>
      <c r="L19" s="13"/>
    </row>
    <row r="20" spans="1:21" s="7" customFormat="1" ht="16" x14ac:dyDescent="0.2">
      <c r="A20" s="23" t="s">
        <v>45</v>
      </c>
      <c r="B20" s="195"/>
      <c r="C20" s="197"/>
      <c r="D20" s="198"/>
      <c r="E20" s="195"/>
      <c r="F20" s="197"/>
      <c r="G20" s="198"/>
      <c r="H20" s="195"/>
      <c r="I20" s="22"/>
      <c r="J20" s="36"/>
      <c r="K20" s="238"/>
      <c r="L20" s="13"/>
    </row>
    <row r="21" spans="1:21" s="7" customFormat="1" ht="16" x14ac:dyDescent="0.2">
      <c r="A21" s="24" t="s">
        <v>55</v>
      </c>
      <c r="B21" s="195"/>
      <c r="C21" s="224">
        <f>C15</f>
        <v>0</v>
      </c>
      <c r="D21" s="202"/>
      <c r="E21" s="195"/>
      <c r="F21" s="224">
        <f>(F15-C15)+(C15*K21)</f>
        <v>0</v>
      </c>
      <c r="G21" s="202"/>
      <c r="H21" s="195"/>
      <c r="I21" s="224">
        <f>(I15-F15)+(F15*N21)</f>
        <v>0</v>
      </c>
      <c r="J21" s="13" t="s">
        <v>6</v>
      </c>
      <c r="K21" s="249"/>
      <c r="L21" s="252" t="s">
        <v>104</v>
      </c>
      <c r="M21" s="253"/>
      <c r="N21" s="253"/>
      <c r="O21" s="253"/>
      <c r="P21" s="253"/>
      <c r="Q21" s="253"/>
    </row>
    <row r="22" spans="1:21" s="7" customFormat="1" ht="16" x14ac:dyDescent="0.2">
      <c r="A22" s="24" t="s">
        <v>56</v>
      </c>
      <c r="B22" s="195"/>
      <c r="C22" s="224">
        <f>C17</f>
        <v>0</v>
      </c>
      <c r="D22" s="202"/>
      <c r="E22" s="195"/>
      <c r="F22" s="224">
        <f>F17</f>
        <v>0</v>
      </c>
      <c r="G22" s="202"/>
      <c r="H22" s="195"/>
      <c r="I22" s="224">
        <f>I17</f>
        <v>0</v>
      </c>
      <c r="J22" s="36"/>
      <c r="K22" s="238"/>
      <c r="L22" s="13"/>
    </row>
    <row r="23" spans="1:21" s="7" customFormat="1" ht="16" x14ac:dyDescent="0.2">
      <c r="A23" s="30" t="s">
        <v>57</v>
      </c>
      <c r="B23" s="203"/>
      <c r="C23" s="225">
        <f>+C22+C21</f>
        <v>0</v>
      </c>
      <c r="D23" s="204"/>
      <c r="E23" s="203"/>
      <c r="F23" s="225">
        <f>+F22+F21</f>
        <v>0</v>
      </c>
      <c r="G23" s="204"/>
      <c r="H23" s="203"/>
      <c r="I23" s="226">
        <f>+I22+I21</f>
        <v>0</v>
      </c>
      <c r="L23" s="13"/>
    </row>
    <row r="24" spans="1:21" s="7" customFormat="1" ht="16" x14ac:dyDescent="0.2">
      <c r="A24" s="24" t="s">
        <v>58</v>
      </c>
      <c r="B24" s="195"/>
      <c r="C24" s="199"/>
      <c r="D24" s="198"/>
      <c r="E24" s="195"/>
      <c r="F24" s="199"/>
      <c r="G24" s="198"/>
      <c r="H24" s="195"/>
      <c r="I24" s="25"/>
      <c r="J24" s="36"/>
      <c r="K24" s="238"/>
      <c r="L24" s="13"/>
    </row>
    <row r="25" spans="1:21" s="7" customFormat="1" ht="16" x14ac:dyDescent="0.2">
      <c r="A25" s="24" t="s">
        <v>59</v>
      </c>
      <c r="B25" s="195"/>
      <c r="C25" s="199"/>
      <c r="D25" s="198"/>
      <c r="E25" s="195"/>
      <c r="F25" s="199"/>
      <c r="G25" s="198"/>
      <c r="H25" s="195"/>
      <c r="I25" s="25"/>
      <c r="J25" s="36"/>
      <c r="K25" s="238"/>
      <c r="L25" s="13"/>
    </row>
    <row r="26" spans="1:21" s="7" customFormat="1" ht="17.25" customHeight="1" x14ac:dyDescent="0.2">
      <c r="A26" s="24"/>
      <c r="B26" s="195"/>
      <c r="C26" s="199"/>
      <c r="D26" s="198"/>
      <c r="E26" s="195"/>
      <c r="F26" s="199"/>
      <c r="G26" s="198"/>
      <c r="H26" s="195"/>
      <c r="I26" s="25"/>
      <c r="J26" s="21"/>
      <c r="L26" s="13"/>
    </row>
    <row r="27" spans="1:21" s="7" customFormat="1" ht="16" x14ac:dyDescent="0.2">
      <c r="A27" s="24"/>
      <c r="B27" s="195"/>
      <c r="C27" s="199"/>
      <c r="D27" s="198"/>
      <c r="E27" s="195"/>
      <c r="F27" s="199"/>
      <c r="G27" s="198"/>
      <c r="H27" s="195"/>
      <c r="I27" s="25"/>
      <c r="J27" s="21"/>
      <c r="L27" s="13"/>
    </row>
    <row r="28" spans="1:21" s="7" customFormat="1" ht="17" thickBot="1" x14ac:dyDescent="0.25">
      <c r="A28" s="31"/>
      <c r="B28" s="32"/>
      <c r="C28" s="33"/>
      <c r="D28" s="34"/>
      <c r="E28" s="32"/>
      <c r="F28" s="33"/>
      <c r="G28" s="34"/>
      <c r="H28" s="32"/>
      <c r="I28" s="35"/>
      <c r="J28" s="21"/>
      <c r="K28" s="13"/>
      <c r="L28" s="13"/>
    </row>
    <row r="29" spans="1:21" s="7" customFormat="1" ht="16" x14ac:dyDescent="0.2">
      <c r="A29" s="36"/>
      <c r="B29" s="13"/>
      <c r="C29" s="13"/>
      <c r="D29" s="13"/>
      <c r="E29" s="18"/>
      <c r="F29" s="18"/>
      <c r="G29" s="18"/>
      <c r="H29" s="18"/>
      <c r="I29" s="13"/>
      <c r="J29" s="13"/>
      <c r="K29" s="13"/>
      <c r="L29" s="13"/>
    </row>
    <row r="30" spans="1:21" s="7" customFormat="1" ht="17" thickBot="1" x14ac:dyDescent="0.25">
      <c r="A30" s="13"/>
      <c r="B30" s="13"/>
      <c r="C30" s="13"/>
      <c r="D30" s="13"/>
      <c r="E30" s="18"/>
      <c r="F30" s="18"/>
      <c r="G30" s="18"/>
      <c r="H30" s="18"/>
      <c r="I30" s="13"/>
      <c r="J30" s="13"/>
      <c r="K30" s="13"/>
      <c r="L30" s="13"/>
    </row>
    <row r="31" spans="1:21" s="7" customFormat="1" ht="16" x14ac:dyDescent="0.2">
      <c r="A31" s="10" t="s">
        <v>44</v>
      </c>
      <c r="B31" s="37" t="s">
        <v>1</v>
      </c>
      <c r="C31" s="37"/>
      <c r="D31" s="38"/>
      <c r="E31" s="39" t="s">
        <v>2</v>
      </c>
      <c r="F31" s="37"/>
      <c r="G31" s="38"/>
      <c r="H31" s="40" t="s">
        <v>3</v>
      </c>
      <c r="I31" s="41"/>
      <c r="J31" s="12"/>
      <c r="K31" s="13"/>
      <c r="L31" s="13"/>
    </row>
    <row r="32" spans="1:21" s="7" customFormat="1" ht="16" x14ac:dyDescent="0.2">
      <c r="A32" s="15"/>
      <c r="B32" s="42" t="s">
        <v>7</v>
      </c>
      <c r="C32" s="42" t="s">
        <v>8</v>
      </c>
      <c r="D32" s="43" t="s">
        <v>9</v>
      </c>
      <c r="E32" s="44" t="s">
        <v>7</v>
      </c>
      <c r="F32" s="42" t="s">
        <v>8</v>
      </c>
      <c r="G32" s="43" t="s">
        <v>9</v>
      </c>
      <c r="H32" s="45" t="s">
        <v>7</v>
      </c>
      <c r="I32" s="42" t="s">
        <v>8</v>
      </c>
      <c r="J32" s="16" t="s">
        <v>9</v>
      </c>
      <c r="K32" s="13"/>
      <c r="L32" s="13"/>
    </row>
    <row r="33" spans="1:15" s="7" customFormat="1" ht="16" x14ac:dyDescent="0.2">
      <c r="A33" s="19" t="s">
        <v>41</v>
      </c>
      <c r="B33" s="42"/>
      <c r="C33" s="42"/>
      <c r="D33" s="43"/>
      <c r="E33" s="44"/>
      <c r="F33" s="42"/>
      <c r="G33" s="43"/>
      <c r="H33" s="45"/>
      <c r="I33" s="42"/>
      <c r="J33" s="16"/>
      <c r="K33" s="13"/>
      <c r="L33" s="13"/>
    </row>
    <row r="34" spans="1:15" s="7" customFormat="1" ht="16" x14ac:dyDescent="0.2">
      <c r="A34" s="20" t="s">
        <v>98</v>
      </c>
      <c r="B34" s="42">
        <f>+C24*C21</f>
        <v>0</v>
      </c>
      <c r="C34" s="46"/>
      <c r="D34" s="154">
        <f>+C34*B34</f>
        <v>0</v>
      </c>
      <c r="E34" s="44">
        <f>+F21*F24</f>
        <v>0</v>
      </c>
      <c r="F34" s="47">
        <f>+C34*1.03</f>
        <v>0</v>
      </c>
      <c r="G34" s="154">
        <f>+F34*E34</f>
        <v>0</v>
      </c>
      <c r="H34" s="45">
        <f>+I21*I24</f>
        <v>0</v>
      </c>
      <c r="I34" s="47">
        <f>+F34*1.03</f>
        <v>0</v>
      </c>
      <c r="J34" s="158">
        <f>+I34*H34</f>
        <v>0</v>
      </c>
      <c r="L34" s="13"/>
    </row>
    <row r="35" spans="1:15" s="7" customFormat="1" ht="16" x14ac:dyDescent="0.2">
      <c r="A35" s="20" t="s">
        <v>99</v>
      </c>
      <c r="B35" s="42">
        <f>+C22*C25</f>
        <v>0</v>
      </c>
      <c r="C35" s="47"/>
      <c r="D35" s="154">
        <f>+C35*B35</f>
        <v>0</v>
      </c>
      <c r="E35" s="44">
        <f>+F22*F25</f>
        <v>0</v>
      </c>
      <c r="F35" s="47">
        <f>+C35*1.03</f>
        <v>0</v>
      </c>
      <c r="G35" s="156">
        <f>+F35*E35</f>
        <v>0</v>
      </c>
      <c r="H35" s="45">
        <f>+I22*I25</f>
        <v>0</v>
      </c>
      <c r="I35" s="47">
        <f>+F35*1.03</f>
        <v>0</v>
      </c>
      <c r="J35" s="159">
        <f>+I35*H35</f>
        <v>0</v>
      </c>
    </row>
    <row r="36" spans="1:15" s="7" customFormat="1" ht="16" x14ac:dyDescent="0.2">
      <c r="A36" s="24"/>
      <c r="B36" s="48"/>
      <c r="C36" s="47"/>
      <c r="D36" s="154">
        <f>+C36*B36</f>
        <v>0</v>
      </c>
      <c r="E36" s="49"/>
      <c r="F36" s="47"/>
      <c r="G36" s="156">
        <f>+F36*E36</f>
        <v>0</v>
      </c>
      <c r="H36" s="50"/>
      <c r="I36" s="47"/>
      <c r="J36" s="159">
        <f>+I36*H36</f>
        <v>0</v>
      </c>
      <c r="L36" s="26" t="s">
        <v>10</v>
      </c>
      <c r="M36" s="27"/>
      <c r="N36" s="27"/>
      <c r="O36" s="27"/>
    </row>
    <row r="37" spans="1:15" s="7" customFormat="1" ht="16" x14ac:dyDescent="0.2">
      <c r="A37" s="51"/>
      <c r="B37" s="52"/>
      <c r="C37" s="53"/>
      <c r="D37" s="155">
        <f>+C37*B37</f>
        <v>0</v>
      </c>
      <c r="E37" s="54"/>
      <c r="F37" s="53"/>
      <c r="G37" s="157">
        <f>+F37*E37</f>
        <v>0</v>
      </c>
      <c r="H37" s="55"/>
      <c r="I37" s="53"/>
      <c r="J37" s="160">
        <f>+I37*H37</f>
        <v>0</v>
      </c>
      <c r="K37" s="13"/>
      <c r="L37" s="13"/>
    </row>
    <row r="38" spans="1:15" s="7" customFormat="1" ht="16.5" customHeight="1" x14ac:dyDescent="0.2">
      <c r="A38" s="30" t="s">
        <v>11</v>
      </c>
      <c r="B38" s="56"/>
      <c r="C38" s="56"/>
      <c r="D38" s="57"/>
      <c r="E38" s="58"/>
      <c r="F38" s="56"/>
      <c r="G38" s="57"/>
      <c r="H38" s="59"/>
      <c r="I38" s="56"/>
      <c r="J38" s="60"/>
      <c r="K38" s="13"/>
      <c r="L38" s="13"/>
    </row>
    <row r="39" spans="1:15" s="7" customFormat="1" ht="16" x14ac:dyDescent="0.2">
      <c r="A39" s="23"/>
      <c r="B39" s="61"/>
      <c r="C39" s="42"/>
      <c r="D39" s="43" t="s">
        <v>12</v>
      </c>
      <c r="E39" s="62"/>
      <c r="F39" s="63"/>
      <c r="G39" s="43" t="s">
        <v>12</v>
      </c>
      <c r="H39" s="64"/>
      <c r="I39" s="42"/>
      <c r="J39" s="43" t="s">
        <v>12</v>
      </c>
      <c r="K39" s="13"/>
      <c r="L39" s="13"/>
    </row>
    <row r="40" spans="1:15" s="7" customFormat="1" ht="16" x14ac:dyDescent="0.2">
      <c r="A40" s="24" t="s">
        <v>60</v>
      </c>
      <c r="B40" s="65"/>
      <c r="C40" s="66"/>
      <c r="D40" s="161"/>
      <c r="E40" s="68"/>
      <c r="F40" s="66"/>
      <c r="G40" s="161"/>
      <c r="H40" s="69"/>
      <c r="I40" s="66"/>
      <c r="J40" s="166"/>
      <c r="K40" s="36"/>
      <c r="L40" s="13"/>
    </row>
    <row r="41" spans="1:15" s="7" customFormat="1" ht="16" x14ac:dyDescent="0.2">
      <c r="A41" s="24" t="s">
        <v>61</v>
      </c>
      <c r="B41" s="65"/>
      <c r="C41" s="66"/>
      <c r="D41" s="161"/>
      <c r="E41" s="68"/>
      <c r="F41" s="66"/>
      <c r="G41" s="161"/>
      <c r="H41" s="69"/>
      <c r="I41" s="66"/>
      <c r="J41" s="166"/>
      <c r="K41" s="36"/>
      <c r="L41" s="13"/>
    </row>
    <row r="42" spans="1:15" s="7" customFormat="1" ht="16" x14ac:dyDescent="0.2">
      <c r="A42" s="24" t="s">
        <v>62</v>
      </c>
      <c r="B42" s="65"/>
      <c r="C42" s="66"/>
      <c r="D42" s="161"/>
      <c r="E42" s="68"/>
      <c r="F42" s="66"/>
      <c r="G42" s="161"/>
      <c r="H42" s="69"/>
      <c r="I42" s="66"/>
      <c r="J42" s="166"/>
      <c r="K42" s="13"/>
      <c r="L42" s="13"/>
    </row>
    <row r="43" spans="1:15" s="7" customFormat="1" ht="16" x14ac:dyDescent="0.2">
      <c r="A43" s="70"/>
      <c r="B43" s="65"/>
      <c r="C43" s="66"/>
      <c r="D43" s="161"/>
      <c r="E43" s="68"/>
      <c r="F43" s="66"/>
      <c r="G43" s="161"/>
      <c r="H43" s="69"/>
      <c r="I43" s="66"/>
      <c r="J43" s="166"/>
      <c r="K43" s="13"/>
      <c r="L43" s="13"/>
    </row>
    <row r="44" spans="1:15" s="7" customFormat="1" ht="16" x14ac:dyDescent="0.2">
      <c r="A44" s="71"/>
      <c r="B44" s="72"/>
      <c r="C44" s="73"/>
      <c r="D44" s="162"/>
      <c r="E44" s="75"/>
      <c r="F44" s="73"/>
      <c r="G44" s="162"/>
      <c r="H44" s="76"/>
      <c r="I44" s="73"/>
      <c r="J44" s="162"/>
      <c r="K44" s="13"/>
      <c r="L44" s="13"/>
    </row>
    <row r="45" spans="1:15" s="7" customFormat="1" ht="16" x14ac:dyDescent="0.2">
      <c r="A45" s="77" t="s">
        <v>13</v>
      </c>
      <c r="B45" s="78"/>
      <c r="C45" s="78"/>
      <c r="D45" s="163"/>
      <c r="E45" s="79"/>
      <c r="F45" s="78"/>
      <c r="G45" s="165"/>
      <c r="H45" s="81"/>
      <c r="I45" s="82"/>
      <c r="J45" s="159"/>
      <c r="K45" s="13"/>
      <c r="L45" s="13"/>
    </row>
    <row r="46" spans="1:15" s="7" customFormat="1" ht="16" x14ac:dyDescent="0.2">
      <c r="A46" s="23"/>
      <c r="B46" s="42" t="s">
        <v>14</v>
      </c>
      <c r="C46" s="42" t="s">
        <v>15</v>
      </c>
      <c r="D46" s="156" t="s">
        <v>9</v>
      </c>
      <c r="E46" s="44" t="s">
        <v>14</v>
      </c>
      <c r="F46" s="42" t="s">
        <v>15</v>
      </c>
      <c r="G46" s="156"/>
      <c r="H46" s="45" t="s">
        <v>14</v>
      </c>
      <c r="I46" s="42" t="s">
        <v>15</v>
      </c>
      <c r="J46" s="159"/>
      <c r="K46" s="13"/>
      <c r="L46" s="13"/>
    </row>
    <row r="47" spans="1:15" s="7" customFormat="1" ht="16" x14ac:dyDescent="0.2">
      <c r="A47" s="24" t="s">
        <v>63</v>
      </c>
      <c r="B47" s="227">
        <f>+C23</f>
        <v>0</v>
      </c>
      <c r="C47" s="46"/>
      <c r="D47" s="154">
        <f>+B47*C47</f>
        <v>0</v>
      </c>
      <c r="E47" s="228">
        <f>+F23</f>
        <v>0</v>
      </c>
      <c r="F47" s="46"/>
      <c r="G47" s="154">
        <f>+E47*F47</f>
        <v>0</v>
      </c>
      <c r="H47" s="229">
        <f>+I23</f>
        <v>0</v>
      </c>
      <c r="I47" s="46"/>
      <c r="J47" s="158">
        <f>+H47*I47</f>
        <v>0</v>
      </c>
      <c r="K47" s="13"/>
      <c r="L47" s="13"/>
    </row>
    <row r="48" spans="1:15" s="7" customFormat="1" ht="16" x14ac:dyDescent="0.2">
      <c r="A48" s="24" t="s">
        <v>64</v>
      </c>
      <c r="B48" s="227">
        <f>+C10</f>
        <v>0</v>
      </c>
      <c r="C48" s="46"/>
      <c r="D48" s="154">
        <f>+B48*C48</f>
        <v>0</v>
      </c>
      <c r="E48" s="228">
        <f>+F10</f>
        <v>0</v>
      </c>
      <c r="F48" s="46"/>
      <c r="G48" s="154">
        <f>+E48*F48</f>
        <v>0</v>
      </c>
      <c r="H48" s="229">
        <f>+I10</f>
        <v>0</v>
      </c>
      <c r="I48" s="46"/>
      <c r="J48" s="158">
        <f>+H48*I48</f>
        <v>0</v>
      </c>
      <c r="K48" s="13"/>
      <c r="L48" s="13"/>
    </row>
    <row r="49" spans="1:19" s="7" customFormat="1" ht="16" x14ac:dyDescent="0.2">
      <c r="A49" s="24" t="s">
        <v>65</v>
      </c>
      <c r="B49" s="84"/>
      <c r="C49" s="85"/>
      <c r="D49" s="164">
        <f>SUM(D47:D48)*C49</f>
        <v>0</v>
      </c>
      <c r="E49" s="62"/>
      <c r="F49" s="85"/>
      <c r="G49" s="164">
        <f>SUM(G47:G48)*F49</f>
        <v>0</v>
      </c>
      <c r="H49" s="86"/>
      <c r="I49" s="85"/>
      <c r="J49" s="167">
        <f>SUM(J47:J48)*I49</f>
        <v>0</v>
      </c>
      <c r="K49" s="13"/>
      <c r="L49" s="13"/>
    </row>
    <row r="50" spans="1:19" s="7" customFormat="1" ht="16" x14ac:dyDescent="0.2">
      <c r="A50" s="24" t="s">
        <v>66</v>
      </c>
      <c r="B50" s="84"/>
      <c r="C50" s="66"/>
      <c r="D50" s="67"/>
      <c r="E50" s="62"/>
      <c r="F50" s="46"/>
      <c r="G50" s="161"/>
      <c r="H50" s="86"/>
      <c r="I50" s="46"/>
      <c r="J50" s="166"/>
      <c r="K50" s="13"/>
      <c r="L50" s="13"/>
    </row>
    <row r="51" spans="1:19" s="7" customFormat="1" ht="16" x14ac:dyDescent="0.2">
      <c r="A51" s="70"/>
      <c r="B51" s="84"/>
      <c r="C51" s="66"/>
      <c r="D51" s="67"/>
      <c r="E51" s="62"/>
      <c r="F51" s="46"/>
      <c r="G51" s="161"/>
      <c r="H51" s="86"/>
      <c r="I51" s="46"/>
      <c r="J51" s="166"/>
      <c r="K51" s="13"/>
      <c r="L51" s="13"/>
    </row>
    <row r="52" spans="1:19" s="7" customFormat="1" ht="16" x14ac:dyDescent="0.2">
      <c r="A52" s="70"/>
      <c r="B52" s="84"/>
      <c r="C52" s="66"/>
      <c r="D52" s="74"/>
      <c r="E52" s="62"/>
      <c r="F52" s="46"/>
      <c r="G52" s="161"/>
      <c r="H52" s="86"/>
      <c r="I52" s="46"/>
      <c r="J52" s="162"/>
      <c r="K52" s="13"/>
      <c r="L52" s="13"/>
    </row>
    <row r="53" spans="1:19" s="7" customFormat="1" ht="16" x14ac:dyDescent="0.2">
      <c r="A53" s="77" t="s">
        <v>16</v>
      </c>
      <c r="B53" s="78"/>
      <c r="C53" s="78"/>
      <c r="D53" s="57"/>
      <c r="E53" s="79"/>
      <c r="F53" s="78"/>
      <c r="G53" s="80"/>
      <c r="H53" s="81"/>
      <c r="I53" s="78"/>
      <c r="J53" s="60"/>
      <c r="K53" s="13"/>
      <c r="L53" s="13"/>
    </row>
    <row r="54" spans="1:19" s="7" customFormat="1" ht="16" x14ac:dyDescent="0.2">
      <c r="A54" s="23"/>
      <c r="B54" s="61"/>
      <c r="C54" s="42"/>
      <c r="D54" s="43" t="s">
        <v>12</v>
      </c>
      <c r="E54" s="62"/>
      <c r="F54" s="63"/>
      <c r="G54" s="43" t="s">
        <v>12</v>
      </c>
      <c r="H54" s="86"/>
      <c r="I54" s="42"/>
      <c r="J54" s="16" t="s">
        <v>12</v>
      </c>
      <c r="K54" s="13"/>
      <c r="L54" s="13"/>
    </row>
    <row r="55" spans="1:19" s="7" customFormat="1" ht="16" x14ac:dyDescent="0.2">
      <c r="A55" s="24" t="s">
        <v>67</v>
      </c>
      <c r="B55" s="65"/>
      <c r="C55" s="87"/>
      <c r="D55" s="168"/>
      <c r="E55" s="88"/>
      <c r="F55" s="89"/>
      <c r="G55" s="169"/>
      <c r="H55" s="90"/>
      <c r="I55" s="87"/>
      <c r="J55" s="172"/>
      <c r="K55" s="13"/>
      <c r="L55" s="13"/>
    </row>
    <row r="56" spans="1:19" s="7" customFormat="1" ht="16" x14ac:dyDescent="0.2">
      <c r="A56" s="24" t="s">
        <v>68</v>
      </c>
      <c r="B56" s="65"/>
      <c r="C56" s="66"/>
      <c r="D56" s="161"/>
      <c r="E56" s="68"/>
      <c r="F56" s="66"/>
      <c r="G56" s="170"/>
      <c r="H56" s="69"/>
      <c r="I56" s="66"/>
      <c r="J56" s="166"/>
      <c r="K56" s="13"/>
      <c r="L56" s="13"/>
    </row>
    <row r="57" spans="1:19" s="7" customFormat="1" ht="16" x14ac:dyDescent="0.2">
      <c r="A57" s="24" t="s">
        <v>69</v>
      </c>
      <c r="B57" s="65"/>
      <c r="C57" s="66"/>
      <c r="D57" s="161"/>
      <c r="E57" s="68"/>
      <c r="F57" s="66"/>
      <c r="G57" s="170"/>
      <c r="H57" s="69"/>
      <c r="I57" s="66"/>
      <c r="J57" s="166"/>
      <c r="K57" s="13"/>
      <c r="L57" s="13"/>
    </row>
    <row r="58" spans="1:19" s="7" customFormat="1" ht="16" x14ac:dyDescent="0.2">
      <c r="A58" s="24" t="s">
        <v>70</v>
      </c>
      <c r="B58" s="65"/>
      <c r="C58" s="66"/>
      <c r="D58" s="161"/>
      <c r="E58" s="68"/>
      <c r="F58" s="66"/>
      <c r="G58" s="170"/>
      <c r="H58" s="69"/>
      <c r="I58" s="66"/>
      <c r="J58" s="166"/>
      <c r="K58" s="13"/>
      <c r="L58" s="13"/>
    </row>
    <row r="59" spans="1:19" s="7" customFormat="1" ht="16" x14ac:dyDescent="0.2">
      <c r="A59" s="24" t="s">
        <v>71</v>
      </c>
      <c r="B59" s="65"/>
      <c r="C59" s="66"/>
      <c r="D59" s="161"/>
      <c r="E59" s="68"/>
      <c r="F59" s="66"/>
      <c r="G59" s="170"/>
      <c r="H59" s="69"/>
      <c r="I59" s="66"/>
      <c r="J59" s="166"/>
      <c r="K59" s="13"/>
      <c r="L59" s="13"/>
    </row>
    <row r="60" spans="1:19" s="7" customFormat="1" ht="16" x14ac:dyDescent="0.2">
      <c r="A60" s="70"/>
      <c r="B60" s="91"/>
      <c r="C60" s="66"/>
      <c r="D60" s="161"/>
      <c r="E60" s="92"/>
      <c r="F60" s="66"/>
      <c r="G60" s="170"/>
      <c r="H60" s="93"/>
      <c r="I60" s="66"/>
      <c r="J60" s="166"/>
      <c r="K60" s="13"/>
      <c r="L60" s="13"/>
    </row>
    <row r="61" spans="1:19" s="7" customFormat="1" ht="16" x14ac:dyDescent="0.2">
      <c r="A61" s="70"/>
      <c r="B61" s="91"/>
      <c r="C61" s="66"/>
      <c r="D61" s="161"/>
      <c r="E61" s="92"/>
      <c r="F61" s="66"/>
      <c r="G61" s="170"/>
      <c r="H61" s="93"/>
      <c r="I61" s="66"/>
      <c r="J61" s="166"/>
      <c r="K61" s="13"/>
      <c r="L61" s="13"/>
    </row>
    <row r="62" spans="1:19" s="7" customFormat="1" ht="16" x14ac:dyDescent="0.2">
      <c r="A62" s="177" t="s">
        <v>72</v>
      </c>
      <c r="B62" s="84"/>
      <c r="C62" s="94"/>
      <c r="D62" s="158">
        <f>SUM(D55:D61,D47:D52,D40:D44,D34:D37)*C62</f>
        <v>0</v>
      </c>
      <c r="E62" s="95"/>
      <c r="F62" s="94"/>
      <c r="G62" s="171">
        <f>SUM(G55:G61,G47:G52,G40:G44,G34:G37)*F62</f>
        <v>0</v>
      </c>
      <c r="H62" s="95"/>
      <c r="I62" s="94"/>
      <c r="J62" s="158">
        <f>SUM(J55:J61,J47:J52,J40:J44,J34:J37)*I62</f>
        <v>0</v>
      </c>
      <c r="K62" s="36"/>
      <c r="L62" s="13"/>
    </row>
    <row r="63" spans="1:19" s="7" customFormat="1" ht="17" thickBot="1" x14ac:dyDescent="0.25">
      <c r="A63" s="96"/>
      <c r="B63" s="97"/>
      <c r="C63" s="98"/>
      <c r="D63" s="99"/>
      <c r="E63" s="100"/>
      <c r="F63" s="98"/>
      <c r="G63" s="99"/>
      <c r="H63" s="101"/>
      <c r="I63" s="98"/>
      <c r="J63" s="102"/>
      <c r="L63" s="14"/>
      <c r="M63" s="103"/>
      <c r="N63" s="103"/>
      <c r="O63" s="103"/>
      <c r="P63" s="103"/>
      <c r="Q63" s="103"/>
      <c r="R63" s="103"/>
      <c r="S63" s="103"/>
    </row>
    <row r="64" spans="1:19" s="7" customFormat="1" ht="16" x14ac:dyDescent="0.2">
      <c r="A64" s="11"/>
      <c r="B64" s="104"/>
      <c r="C64" s="105"/>
      <c r="D64" s="105"/>
      <c r="E64" s="106"/>
      <c r="F64" s="105"/>
      <c r="G64" s="105"/>
      <c r="H64" s="106"/>
      <c r="I64" s="105"/>
      <c r="J64" s="105"/>
      <c r="L64" s="14"/>
      <c r="M64" s="103"/>
      <c r="N64" s="103"/>
      <c r="O64" s="103"/>
      <c r="P64" s="103"/>
      <c r="Q64" s="103"/>
      <c r="R64" s="103"/>
      <c r="S64" s="103"/>
    </row>
    <row r="65" spans="1:22" s="7" customFormat="1" ht="17" thickBot="1" x14ac:dyDescent="0.25">
      <c r="A65" s="193"/>
      <c r="B65" s="104"/>
      <c r="C65" s="105"/>
      <c r="D65" s="105"/>
      <c r="E65" s="106"/>
      <c r="F65" s="105"/>
      <c r="G65" s="105"/>
      <c r="H65" s="106"/>
      <c r="I65" s="105"/>
      <c r="J65" s="105"/>
      <c r="L65" s="14"/>
      <c r="M65" s="103"/>
      <c r="N65" s="103"/>
      <c r="O65" s="103"/>
      <c r="P65" s="103"/>
      <c r="Q65" s="103"/>
      <c r="R65" s="103"/>
      <c r="S65" s="103"/>
    </row>
    <row r="66" spans="1:22" s="7" customFormat="1" ht="16" x14ac:dyDescent="0.2">
      <c r="A66" s="10" t="s">
        <v>17</v>
      </c>
      <c r="B66" s="107" t="s">
        <v>1</v>
      </c>
      <c r="C66" s="108"/>
      <c r="D66" s="109"/>
      <c r="E66" s="110" t="s">
        <v>2</v>
      </c>
      <c r="F66" s="108"/>
      <c r="G66" s="111"/>
      <c r="H66" s="110" t="s">
        <v>3</v>
      </c>
      <c r="I66" s="112"/>
      <c r="J66" s="111"/>
      <c r="L66" s="26" t="s">
        <v>105</v>
      </c>
      <c r="M66" s="27"/>
      <c r="N66" s="27"/>
      <c r="O66" s="27"/>
      <c r="P66" s="27"/>
      <c r="Q66" s="27"/>
      <c r="R66" s="27"/>
      <c r="S66" s="27"/>
      <c r="T66" s="27"/>
      <c r="U66" s="27"/>
      <c r="V66" s="27"/>
    </row>
    <row r="67" spans="1:22" s="173" customFormat="1" ht="16" x14ac:dyDescent="0.2">
      <c r="A67" s="254" t="s">
        <v>18</v>
      </c>
      <c r="B67" s="255" t="s">
        <v>14</v>
      </c>
      <c r="C67" s="256" t="s">
        <v>15</v>
      </c>
      <c r="D67" s="257" t="s">
        <v>9</v>
      </c>
      <c r="E67" s="255" t="s">
        <v>14</v>
      </c>
      <c r="F67" s="256" t="s">
        <v>15</v>
      </c>
      <c r="G67" s="258" t="s">
        <v>9</v>
      </c>
      <c r="H67" s="255" t="s">
        <v>14</v>
      </c>
      <c r="I67" s="256" t="s">
        <v>15</v>
      </c>
      <c r="J67" s="257" t="s">
        <v>9</v>
      </c>
      <c r="M67" s="259"/>
      <c r="N67" s="259"/>
      <c r="O67" s="259"/>
      <c r="P67" s="259"/>
      <c r="Q67" s="259"/>
      <c r="R67" s="259"/>
      <c r="S67" s="259"/>
    </row>
    <row r="68" spans="1:22" s="173" customFormat="1" ht="16" x14ac:dyDescent="0.2">
      <c r="A68" s="260" t="s">
        <v>19</v>
      </c>
      <c r="B68" s="261">
        <f>+C10</f>
        <v>0</v>
      </c>
      <c r="C68" s="262"/>
      <c r="D68" s="263">
        <f>+C68*B68</f>
        <v>0</v>
      </c>
      <c r="E68" s="261">
        <f>+F10</f>
        <v>0</v>
      </c>
      <c r="F68" s="262"/>
      <c r="G68" s="264">
        <f>+F68*E68</f>
        <v>0</v>
      </c>
      <c r="H68" s="261">
        <f>+I10</f>
        <v>0</v>
      </c>
      <c r="I68" s="262"/>
      <c r="J68" s="264">
        <f>+I68*H68</f>
        <v>0</v>
      </c>
      <c r="L68" s="176"/>
    </row>
    <row r="69" spans="1:22" s="173" customFormat="1" ht="16" x14ac:dyDescent="0.2">
      <c r="A69" s="260"/>
      <c r="B69" s="265"/>
      <c r="C69" s="266"/>
      <c r="D69" s="267"/>
      <c r="E69" s="265"/>
      <c r="F69" s="266"/>
      <c r="G69" s="268"/>
      <c r="H69" s="265"/>
      <c r="I69" s="266"/>
      <c r="J69" s="268"/>
      <c r="L69" s="176"/>
    </row>
    <row r="70" spans="1:22" s="7" customFormat="1" ht="16" x14ac:dyDescent="0.2">
      <c r="A70" s="117" t="s">
        <v>20</v>
      </c>
      <c r="B70" s="118"/>
      <c r="C70" s="119"/>
      <c r="D70" s="120"/>
      <c r="E70" s="118"/>
      <c r="F70" s="119"/>
      <c r="G70" s="121"/>
      <c r="H70" s="118"/>
      <c r="I70" s="119"/>
      <c r="J70" s="121"/>
    </row>
    <row r="71" spans="1:22" s="7" customFormat="1" ht="16" x14ac:dyDescent="0.2">
      <c r="A71" s="20" t="s">
        <v>73</v>
      </c>
      <c r="B71" s="114"/>
      <c r="C71" s="61"/>
      <c r="D71" s="115"/>
      <c r="E71" s="114"/>
      <c r="F71" s="61"/>
      <c r="G71" s="116"/>
      <c r="H71" s="114"/>
      <c r="I71" s="61"/>
      <c r="J71" s="116"/>
      <c r="L71" s="14"/>
    </row>
    <row r="72" spans="1:22" s="7" customFormat="1" ht="16" x14ac:dyDescent="0.2">
      <c r="A72" s="19" t="s">
        <v>74</v>
      </c>
      <c r="B72" s="44" t="s">
        <v>7</v>
      </c>
      <c r="C72" s="42" t="s">
        <v>21</v>
      </c>
      <c r="D72" s="16" t="s">
        <v>9</v>
      </c>
      <c r="E72" s="44" t="s">
        <v>7</v>
      </c>
      <c r="F72" s="42" t="s">
        <v>21</v>
      </c>
      <c r="G72" s="43" t="s">
        <v>9</v>
      </c>
      <c r="H72" s="44" t="s">
        <v>7</v>
      </c>
      <c r="I72" s="42" t="s">
        <v>21</v>
      </c>
      <c r="J72" s="43" t="s">
        <v>9</v>
      </c>
      <c r="L72" s="13"/>
    </row>
    <row r="73" spans="1:22" s="7" customFormat="1" ht="16" x14ac:dyDescent="0.2">
      <c r="A73" s="20" t="s">
        <v>75</v>
      </c>
      <c r="B73" s="44">
        <f>(+C15*C18)-B34</f>
        <v>0</v>
      </c>
      <c r="C73" s="47">
        <f>+C34</f>
        <v>0</v>
      </c>
      <c r="D73" s="159">
        <f>+C73*B73</f>
        <v>0</v>
      </c>
      <c r="E73" s="44">
        <f>+F18*F15-E34</f>
        <v>0</v>
      </c>
      <c r="F73" s="47">
        <f>+F34</f>
        <v>0</v>
      </c>
      <c r="G73" s="156">
        <f t="shared" ref="G73:G76" si="0">+F73*E73</f>
        <v>0</v>
      </c>
      <c r="H73" s="44">
        <f>+I15*I18-H34</f>
        <v>0</v>
      </c>
      <c r="I73" s="47">
        <f>+I34</f>
        <v>0</v>
      </c>
      <c r="J73" s="156">
        <f t="shared" ref="J73:J76" si="1">+I73*H73</f>
        <v>0</v>
      </c>
      <c r="L73" s="26" t="s">
        <v>32</v>
      </c>
      <c r="M73" s="27"/>
      <c r="N73" s="27"/>
      <c r="O73" s="27"/>
      <c r="P73" s="27"/>
      <c r="Q73" s="27"/>
      <c r="R73" s="27"/>
      <c r="S73" s="27"/>
    </row>
    <row r="74" spans="1:22" s="7" customFormat="1" ht="16" x14ac:dyDescent="0.2">
      <c r="A74" s="20" t="s">
        <v>76</v>
      </c>
      <c r="B74" s="49"/>
      <c r="C74" s="47"/>
      <c r="D74" s="159">
        <f t="shared" ref="D74:D76" si="2">+C74*B74</f>
        <v>0</v>
      </c>
      <c r="E74" s="49"/>
      <c r="F74" s="47"/>
      <c r="G74" s="156">
        <f t="shared" si="0"/>
        <v>0</v>
      </c>
      <c r="H74" s="49"/>
      <c r="I74" s="47"/>
      <c r="J74" s="156">
        <f t="shared" si="1"/>
        <v>0</v>
      </c>
      <c r="L74" s="13"/>
    </row>
    <row r="75" spans="1:22" s="7" customFormat="1" ht="16" x14ac:dyDescent="0.2">
      <c r="A75" s="20" t="s">
        <v>77</v>
      </c>
      <c r="B75" s="44">
        <f>(+C18*C17)-B35</f>
        <v>0</v>
      </c>
      <c r="C75" s="47">
        <f>+C35</f>
        <v>0</v>
      </c>
      <c r="D75" s="159">
        <f t="shared" si="2"/>
        <v>0</v>
      </c>
      <c r="E75" s="44">
        <f>+F17*F18</f>
        <v>0</v>
      </c>
      <c r="F75" s="47">
        <f>+F35</f>
        <v>0</v>
      </c>
      <c r="G75" s="156">
        <f t="shared" si="0"/>
        <v>0</v>
      </c>
      <c r="H75" s="44">
        <f>+I17*I18-H35</f>
        <v>0</v>
      </c>
      <c r="I75" s="47">
        <f>+I35</f>
        <v>0</v>
      </c>
      <c r="J75" s="156">
        <f t="shared" si="1"/>
        <v>0</v>
      </c>
      <c r="K75" s="13"/>
      <c r="L75" s="13"/>
    </row>
    <row r="76" spans="1:22" s="7" customFormat="1" ht="16" x14ac:dyDescent="0.2">
      <c r="A76" s="122" t="s">
        <v>78</v>
      </c>
      <c r="B76" s="54"/>
      <c r="C76" s="53"/>
      <c r="D76" s="157">
        <f t="shared" si="2"/>
        <v>0</v>
      </c>
      <c r="E76" s="54">
        <f>+B76</f>
        <v>0</v>
      </c>
      <c r="F76" s="53">
        <f>+C76*1.03</f>
        <v>0</v>
      </c>
      <c r="G76" s="157">
        <f t="shared" si="0"/>
        <v>0</v>
      </c>
      <c r="H76" s="54">
        <f>+E76</f>
        <v>0</v>
      </c>
      <c r="I76" s="53">
        <f>+F76*1.03</f>
        <v>0</v>
      </c>
      <c r="J76" s="157">
        <f t="shared" si="1"/>
        <v>0</v>
      </c>
      <c r="K76" s="13"/>
      <c r="L76" s="13"/>
    </row>
    <row r="77" spans="1:22" s="7" customFormat="1" ht="16" x14ac:dyDescent="0.2">
      <c r="A77" s="20"/>
      <c r="B77" s="44"/>
      <c r="C77" s="123"/>
      <c r="D77" s="16"/>
      <c r="E77" s="44"/>
      <c r="F77" s="42"/>
      <c r="G77" s="43"/>
      <c r="H77" s="44"/>
      <c r="I77" s="42"/>
      <c r="J77" s="43"/>
      <c r="K77" s="13"/>
      <c r="L77" s="13"/>
    </row>
    <row r="78" spans="1:22" s="7" customFormat="1" ht="16" x14ac:dyDescent="0.2">
      <c r="A78" s="19" t="s">
        <v>22</v>
      </c>
      <c r="B78" s="44" t="s">
        <v>14</v>
      </c>
      <c r="C78" s="123" t="s">
        <v>15</v>
      </c>
      <c r="D78" s="16" t="s">
        <v>9</v>
      </c>
      <c r="E78" s="44" t="s">
        <v>14</v>
      </c>
      <c r="F78" s="42" t="s">
        <v>15</v>
      </c>
      <c r="G78" s="43" t="s">
        <v>9</v>
      </c>
      <c r="H78" s="44" t="s">
        <v>14</v>
      </c>
      <c r="I78" s="42" t="s">
        <v>15</v>
      </c>
      <c r="J78" s="43" t="s">
        <v>9</v>
      </c>
      <c r="K78" s="13"/>
      <c r="L78" s="13"/>
    </row>
    <row r="79" spans="1:22" s="7" customFormat="1" ht="16" x14ac:dyDescent="0.2">
      <c r="A79" s="20" t="s">
        <v>79</v>
      </c>
      <c r="B79" s="49"/>
      <c r="C79" s="46"/>
      <c r="D79" s="158">
        <f>+C79*B79</f>
        <v>0</v>
      </c>
      <c r="E79" s="83"/>
      <c r="F79" s="46"/>
      <c r="G79" s="154">
        <f>+F79*E79</f>
        <v>0</v>
      </c>
      <c r="H79" s="83"/>
      <c r="I79" s="46"/>
      <c r="J79" s="154">
        <f>+I79*H79</f>
        <v>0</v>
      </c>
      <c r="K79" s="36"/>
      <c r="L79" s="13"/>
    </row>
    <row r="80" spans="1:22" s="7" customFormat="1" ht="16" x14ac:dyDescent="0.2">
      <c r="A80" s="20" t="s">
        <v>80</v>
      </c>
      <c r="B80" s="49"/>
      <c r="C80" s="46"/>
      <c r="D80" s="158">
        <f>+C80*B80</f>
        <v>0</v>
      </c>
      <c r="E80" s="83"/>
      <c r="F80" s="46"/>
      <c r="G80" s="154">
        <f>+F80*E80</f>
        <v>0</v>
      </c>
      <c r="H80" s="83"/>
      <c r="I80" s="46"/>
      <c r="J80" s="154">
        <f>+I80*H80</f>
        <v>0</v>
      </c>
      <c r="K80" s="13"/>
      <c r="L80" s="13"/>
    </row>
    <row r="81" spans="1:12" s="7" customFormat="1" ht="16" x14ac:dyDescent="0.2">
      <c r="A81" s="20" t="s">
        <v>65</v>
      </c>
      <c r="B81" s="113"/>
      <c r="C81" s="85"/>
      <c r="D81" s="167">
        <f>SUM(D79:D80)*C81</f>
        <v>0</v>
      </c>
      <c r="E81" s="62"/>
      <c r="F81" s="85"/>
      <c r="G81" s="164">
        <f>SUM(G79:G80)*F81</f>
        <v>0</v>
      </c>
      <c r="H81" s="62"/>
      <c r="I81" s="85"/>
      <c r="J81" s="164">
        <f>SUM(J79:J80)*I81</f>
        <v>0</v>
      </c>
      <c r="K81" s="13"/>
      <c r="L81" s="13"/>
    </row>
    <row r="82" spans="1:12" s="7" customFormat="1" ht="16" x14ac:dyDescent="0.2">
      <c r="A82" s="122" t="s">
        <v>81</v>
      </c>
      <c r="B82" s="124"/>
      <c r="C82" s="125"/>
      <c r="D82" s="217"/>
      <c r="E82" s="126"/>
      <c r="F82" s="125"/>
      <c r="G82" s="162"/>
      <c r="H82" s="126"/>
      <c r="I82" s="125"/>
      <c r="J82" s="162"/>
      <c r="K82" s="13"/>
      <c r="L82" s="13"/>
    </row>
    <row r="83" spans="1:12" s="7" customFormat="1" ht="16" x14ac:dyDescent="0.2">
      <c r="A83" s="20"/>
      <c r="B83" s="114"/>
      <c r="C83" s="61"/>
      <c r="D83" s="115"/>
      <c r="E83" s="127"/>
      <c r="F83" s="128"/>
      <c r="G83" s="129"/>
      <c r="H83" s="127"/>
      <c r="I83" s="42"/>
      <c r="J83" s="43"/>
      <c r="K83" s="13"/>
      <c r="L83" s="13"/>
    </row>
    <row r="84" spans="1:12" s="7" customFormat="1" ht="16" x14ac:dyDescent="0.2">
      <c r="A84" s="20"/>
      <c r="B84" s="114"/>
      <c r="C84" s="42"/>
      <c r="D84" s="16"/>
      <c r="E84" s="62"/>
      <c r="F84" s="63"/>
      <c r="G84" s="130"/>
      <c r="H84" s="62"/>
      <c r="I84" s="42"/>
      <c r="J84" s="43"/>
      <c r="K84" s="13"/>
      <c r="L84" s="13"/>
    </row>
    <row r="85" spans="1:12" s="7" customFormat="1" ht="16" x14ac:dyDescent="0.2">
      <c r="A85" s="19" t="s">
        <v>16</v>
      </c>
      <c r="B85" s="131"/>
      <c r="C85" s="132"/>
      <c r="D85" s="133" t="s">
        <v>12</v>
      </c>
      <c r="E85" s="134"/>
      <c r="F85" s="135"/>
      <c r="G85" s="136" t="s">
        <v>12</v>
      </c>
      <c r="H85" s="134"/>
      <c r="I85" s="42"/>
      <c r="J85" s="136" t="s">
        <v>12</v>
      </c>
      <c r="K85" s="13"/>
      <c r="L85" s="13"/>
    </row>
    <row r="86" spans="1:12" s="7" customFormat="1" ht="16" x14ac:dyDescent="0.2">
      <c r="A86" s="24" t="s">
        <v>82</v>
      </c>
      <c r="B86" s="114"/>
      <c r="C86" s="66"/>
      <c r="D86" s="166"/>
      <c r="E86" s="68"/>
      <c r="F86" s="66"/>
      <c r="G86" s="161"/>
      <c r="H86" s="68"/>
      <c r="I86" s="66"/>
      <c r="J86" s="161"/>
      <c r="K86" s="13"/>
      <c r="L86" s="13"/>
    </row>
    <row r="87" spans="1:12" s="7" customFormat="1" ht="16" x14ac:dyDescent="0.2">
      <c r="A87" s="24" t="s">
        <v>83</v>
      </c>
      <c r="B87" s="114"/>
      <c r="C87" s="66"/>
      <c r="D87" s="166"/>
      <c r="E87" s="68"/>
      <c r="F87" s="66"/>
      <c r="G87" s="161"/>
      <c r="H87" s="68"/>
      <c r="I87" s="66"/>
      <c r="J87" s="161"/>
      <c r="K87" s="13"/>
      <c r="L87" s="13"/>
    </row>
    <row r="88" spans="1:12" s="7" customFormat="1" ht="16" x14ac:dyDescent="0.2">
      <c r="A88" s="24" t="s">
        <v>84</v>
      </c>
      <c r="B88" s="114"/>
      <c r="C88" s="66"/>
      <c r="D88" s="166"/>
      <c r="E88" s="68"/>
      <c r="F88" s="66"/>
      <c r="G88" s="161"/>
      <c r="H88" s="68"/>
      <c r="I88" s="66"/>
      <c r="J88" s="161"/>
      <c r="K88" s="13"/>
      <c r="L88" s="13"/>
    </row>
    <row r="89" spans="1:12" s="7" customFormat="1" ht="16" x14ac:dyDescent="0.2">
      <c r="A89" s="24" t="s">
        <v>23</v>
      </c>
      <c r="B89" s="114"/>
      <c r="C89" s="66"/>
      <c r="D89" s="166"/>
      <c r="E89" s="68"/>
      <c r="F89" s="66"/>
      <c r="G89" s="161"/>
      <c r="H89" s="68"/>
      <c r="I89" s="66"/>
      <c r="J89" s="161"/>
      <c r="K89" s="13"/>
      <c r="L89" s="13"/>
    </row>
    <row r="90" spans="1:12" s="7" customFormat="1" ht="16" x14ac:dyDescent="0.2">
      <c r="A90" s="24" t="s">
        <v>24</v>
      </c>
      <c r="B90" s="137"/>
      <c r="C90" s="66"/>
      <c r="D90" s="166"/>
      <c r="E90" s="138"/>
      <c r="F90" s="66"/>
      <c r="G90" s="161"/>
      <c r="H90" s="138"/>
      <c r="I90" s="66"/>
      <c r="J90" s="161"/>
      <c r="K90" s="13"/>
      <c r="L90" s="13"/>
    </row>
    <row r="91" spans="1:12" s="7" customFormat="1" ht="16" x14ac:dyDescent="0.2">
      <c r="A91" s="24" t="s">
        <v>85</v>
      </c>
      <c r="B91" s="137"/>
      <c r="C91" s="66"/>
      <c r="D91" s="166"/>
      <c r="E91" s="138"/>
      <c r="F91" s="66"/>
      <c r="G91" s="161"/>
      <c r="H91" s="138"/>
      <c r="I91" s="66"/>
      <c r="J91" s="161"/>
      <c r="K91" s="13"/>
      <c r="L91" s="13"/>
    </row>
    <row r="92" spans="1:12" s="7" customFormat="1" ht="16" x14ac:dyDescent="0.2">
      <c r="A92" s="24" t="s">
        <v>86</v>
      </c>
      <c r="B92" s="137"/>
      <c r="C92" s="66"/>
      <c r="D92" s="166"/>
      <c r="E92" s="138"/>
      <c r="F92" s="66"/>
      <c r="G92" s="161"/>
      <c r="H92" s="138"/>
      <c r="I92" s="66"/>
      <c r="J92" s="161"/>
      <c r="K92" s="13"/>
      <c r="L92" s="13"/>
    </row>
    <row r="93" spans="1:12" s="7" customFormat="1" ht="16" x14ac:dyDescent="0.2">
      <c r="A93" s="24" t="s">
        <v>87</v>
      </c>
      <c r="B93" s="137"/>
      <c r="C93" s="66"/>
      <c r="D93" s="166"/>
      <c r="E93" s="138"/>
      <c r="F93" s="66"/>
      <c r="G93" s="161"/>
      <c r="H93" s="138"/>
      <c r="I93" s="66"/>
      <c r="J93" s="161"/>
      <c r="K93" s="13"/>
      <c r="L93" s="13"/>
    </row>
    <row r="94" spans="1:12" s="7" customFormat="1" ht="16" x14ac:dyDescent="0.2">
      <c r="A94" s="24" t="s">
        <v>71</v>
      </c>
      <c r="B94" s="44"/>
      <c r="C94" s="66"/>
      <c r="D94" s="166"/>
      <c r="E94" s="68"/>
      <c r="F94" s="66"/>
      <c r="G94" s="161"/>
      <c r="H94" s="68"/>
      <c r="I94" s="66"/>
      <c r="J94" s="161"/>
      <c r="K94" s="13"/>
      <c r="L94" s="13"/>
    </row>
    <row r="95" spans="1:12" s="7" customFormat="1" ht="16" x14ac:dyDescent="0.2">
      <c r="A95" s="70"/>
      <c r="B95" s="44"/>
      <c r="C95" s="66"/>
      <c r="D95" s="166"/>
      <c r="E95" s="68"/>
      <c r="F95" s="66"/>
      <c r="G95" s="161"/>
      <c r="H95" s="68"/>
      <c r="I95" s="66"/>
      <c r="J95" s="161"/>
      <c r="K95" s="13"/>
      <c r="L95" s="13"/>
    </row>
    <row r="96" spans="1:12" s="7" customFormat="1" ht="16" x14ac:dyDescent="0.2">
      <c r="A96" s="70"/>
      <c r="B96" s="44"/>
      <c r="C96" s="66"/>
      <c r="D96" s="166"/>
      <c r="E96" s="68"/>
      <c r="F96" s="66"/>
      <c r="G96" s="161"/>
      <c r="H96" s="68"/>
      <c r="I96" s="66"/>
      <c r="J96" s="161"/>
      <c r="K96" s="13"/>
      <c r="L96" s="13"/>
    </row>
    <row r="97" spans="1:12" s="7" customFormat="1" ht="16" x14ac:dyDescent="0.2">
      <c r="A97" s="70"/>
      <c r="B97" s="44"/>
      <c r="C97" s="66"/>
      <c r="D97" s="166"/>
      <c r="E97" s="68"/>
      <c r="F97" s="66"/>
      <c r="G97" s="161"/>
      <c r="H97" s="68"/>
      <c r="I97" s="66"/>
      <c r="J97" s="161"/>
      <c r="K97" s="13"/>
      <c r="L97" s="13"/>
    </row>
    <row r="98" spans="1:12" s="7" customFormat="1" ht="16" x14ac:dyDescent="0.2">
      <c r="A98" s="178" t="s">
        <v>72</v>
      </c>
      <c r="B98" s="44"/>
      <c r="C98" s="94"/>
      <c r="D98" s="158">
        <f>SUM(D86:D97,D79:D82,D73:D76)*C98</f>
        <v>0</v>
      </c>
      <c r="E98" s="95"/>
      <c r="F98" s="94"/>
      <c r="G98" s="158">
        <f>SUM(G86:G97,G79:G82,G73:G76)*F98</f>
        <v>0</v>
      </c>
      <c r="H98" s="95"/>
      <c r="I98" s="94"/>
      <c r="J98" s="158">
        <f>SUM(J86:J97,J79:J82,J73:J76)*I98</f>
        <v>0</v>
      </c>
      <c r="K98" s="13"/>
      <c r="L98" s="13"/>
    </row>
    <row r="99" spans="1:12" s="7" customFormat="1" ht="17" thickBot="1" x14ac:dyDescent="0.25">
      <c r="A99" s="96"/>
      <c r="B99" s="139"/>
      <c r="C99" s="98"/>
      <c r="D99" s="102"/>
      <c r="E99" s="140"/>
      <c r="F99" s="98"/>
      <c r="G99" s="99"/>
      <c r="H99" s="140"/>
      <c r="I99" s="98"/>
      <c r="J99" s="99"/>
      <c r="K99" s="13"/>
      <c r="L99" s="13"/>
    </row>
    <row r="100" spans="1:12" s="7" customFormat="1" ht="16" x14ac:dyDescent="0.2">
      <c r="A100" s="13"/>
      <c r="B100" s="13"/>
      <c r="C100" s="105"/>
      <c r="D100" s="105"/>
      <c r="E100" s="141"/>
      <c r="F100" s="105"/>
      <c r="G100" s="105"/>
      <c r="H100" s="141"/>
      <c r="I100" s="105"/>
      <c r="J100" s="105"/>
      <c r="K100" s="13"/>
      <c r="L100" s="13"/>
    </row>
    <row r="101" spans="1:12" s="7" customFormat="1" ht="16" x14ac:dyDescent="0.2">
      <c r="A101" s="192"/>
      <c r="B101" s="13"/>
      <c r="C101" s="105"/>
      <c r="D101" s="105"/>
      <c r="E101" s="141"/>
      <c r="F101" s="105"/>
      <c r="G101" s="105"/>
      <c r="H101" s="141"/>
      <c r="I101" s="105"/>
      <c r="J101" s="105"/>
      <c r="K101" s="13"/>
      <c r="L101" s="13"/>
    </row>
    <row r="102" spans="1:12" s="7" customFormat="1" ht="17" thickBot="1" x14ac:dyDescent="0.25">
      <c r="A102" s="142"/>
      <c r="B102" s="142"/>
      <c r="C102" s="142"/>
      <c r="D102" s="142"/>
      <c r="E102" s="106"/>
      <c r="F102" s="106"/>
      <c r="G102" s="106"/>
      <c r="H102" s="106"/>
      <c r="I102" s="13"/>
      <c r="J102" s="13"/>
      <c r="K102" s="13"/>
      <c r="L102" s="13"/>
    </row>
    <row r="103" spans="1:12" s="7" customFormat="1" ht="16" x14ac:dyDescent="0.2">
      <c r="A103" s="179" t="s">
        <v>25</v>
      </c>
      <c r="B103" s="180" t="s">
        <v>1</v>
      </c>
      <c r="C103" s="40"/>
      <c r="D103" s="181" t="s">
        <v>2</v>
      </c>
      <c r="E103" s="40"/>
      <c r="F103" s="180" t="s">
        <v>3</v>
      </c>
      <c r="G103" s="182"/>
      <c r="J103" s="14"/>
      <c r="K103" s="13"/>
      <c r="L103" s="13"/>
    </row>
    <row r="104" spans="1:12" s="7" customFormat="1" ht="16" x14ac:dyDescent="0.2">
      <c r="A104" s="183" t="s">
        <v>44</v>
      </c>
      <c r="B104" s="184"/>
      <c r="C104" s="143"/>
      <c r="D104" s="144"/>
      <c r="E104" s="143"/>
      <c r="F104" s="185"/>
      <c r="G104" s="186"/>
      <c r="J104" s="145"/>
      <c r="K104" s="13"/>
      <c r="L104" s="13"/>
    </row>
    <row r="105" spans="1:12" s="7" customFormat="1" ht="16" x14ac:dyDescent="0.2">
      <c r="A105" s="187" t="s">
        <v>26</v>
      </c>
      <c r="B105" s="184"/>
      <c r="C105" s="205">
        <f>SUM(D34:D37)</f>
        <v>0</v>
      </c>
      <c r="D105" s="206"/>
      <c r="E105" s="205">
        <f>SUM(G34:G37)</f>
        <v>0</v>
      </c>
      <c r="F105" s="207"/>
      <c r="G105" s="208">
        <f>SUM(J34:J37)</f>
        <v>0</v>
      </c>
      <c r="J105" s="145"/>
      <c r="K105" s="13"/>
      <c r="L105" s="13"/>
    </row>
    <row r="106" spans="1:12" s="7" customFormat="1" ht="16" x14ac:dyDescent="0.2">
      <c r="A106" s="187" t="s">
        <v>27</v>
      </c>
      <c r="B106" s="184"/>
      <c r="C106" s="205">
        <f>SUM(D40:D44)</f>
        <v>0</v>
      </c>
      <c r="D106" s="206"/>
      <c r="E106" s="205">
        <f>SUM(G40:G44)</f>
        <v>0</v>
      </c>
      <c r="F106" s="207"/>
      <c r="G106" s="208">
        <f>SUM(J40:J44)</f>
        <v>0</v>
      </c>
      <c r="J106" s="145"/>
      <c r="K106" s="13"/>
      <c r="L106" s="13"/>
    </row>
    <row r="107" spans="1:12" s="7" customFormat="1" ht="16" x14ac:dyDescent="0.2">
      <c r="A107" s="187" t="s">
        <v>28</v>
      </c>
      <c r="B107" s="184"/>
      <c r="C107" s="205">
        <f>SUM(D47:D52)</f>
        <v>0</v>
      </c>
      <c r="D107" s="206"/>
      <c r="E107" s="205">
        <f>SUM(G47:G52)</f>
        <v>0</v>
      </c>
      <c r="F107" s="207"/>
      <c r="G107" s="208">
        <f>SUM(J47:J52)</f>
        <v>0</v>
      </c>
      <c r="J107" s="145"/>
      <c r="K107" s="13"/>
      <c r="L107" s="13"/>
    </row>
    <row r="108" spans="1:12" s="7" customFormat="1" ht="16" x14ac:dyDescent="0.2">
      <c r="A108" s="188" t="s">
        <v>29</v>
      </c>
      <c r="B108" s="184"/>
      <c r="C108" s="205">
        <f>SUM(D55:D61)</f>
        <v>0</v>
      </c>
      <c r="D108" s="206"/>
      <c r="E108" s="205">
        <f>SUM(G55:G61)</f>
        <v>0</v>
      </c>
      <c r="F108" s="207"/>
      <c r="G108" s="208">
        <f>SUM(J55:J61)</f>
        <v>0</v>
      </c>
      <c r="J108" s="145"/>
      <c r="K108" s="13"/>
      <c r="L108" s="13"/>
    </row>
    <row r="109" spans="1:12" s="7" customFormat="1" ht="16" x14ac:dyDescent="0.2">
      <c r="A109" s="187" t="s">
        <v>30</v>
      </c>
      <c r="B109" s="184"/>
      <c r="C109" s="205">
        <f>+D62</f>
        <v>0</v>
      </c>
      <c r="D109" s="206"/>
      <c r="E109" s="205">
        <f>+G62</f>
        <v>0</v>
      </c>
      <c r="F109" s="207"/>
      <c r="G109" s="208">
        <f>+J62</f>
        <v>0</v>
      </c>
      <c r="J109" s="145"/>
      <c r="K109" s="13"/>
      <c r="L109" s="176"/>
    </row>
    <row r="110" spans="1:12" s="7" customFormat="1" ht="16" x14ac:dyDescent="0.2">
      <c r="A110" s="137" t="s">
        <v>42</v>
      </c>
      <c r="B110" s="184"/>
      <c r="C110" s="209">
        <f>SUM(C105:C109)</f>
        <v>0</v>
      </c>
      <c r="D110" s="206"/>
      <c r="E110" s="209">
        <f>SUM(E105:E109)</f>
        <v>0</v>
      </c>
      <c r="F110" s="207"/>
      <c r="G110" s="210">
        <f>SUM(G105:G109)</f>
        <v>0</v>
      </c>
      <c r="J110" s="145"/>
      <c r="K110" s="13"/>
      <c r="L110" s="176"/>
    </row>
    <row r="111" spans="1:12" s="7" customFormat="1" ht="16" x14ac:dyDescent="0.2">
      <c r="A111" s="137"/>
      <c r="B111" s="184"/>
      <c r="C111" s="205"/>
      <c r="D111" s="206"/>
      <c r="E111" s="205"/>
      <c r="F111" s="207"/>
      <c r="G111" s="208"/>
      <c r="J111" s="145"/>
      <c r="K111" s="13"/>
      <c r="L111" s="176"/>
    </row>
    <row r="112" spans="1:12" s="7" customFormat="1" ht="16" x14ac:dyDescent="0.2">
      <c r="A112" s="183" t="s">
        <v>88</v>
      </c>
      <c r="B112" s="184"/>
      <c r="C112" s="205">
        <f>+D68</f>
        <v>0</v>
      </c>
      <c r="D112" s="206"/>
      <c r="E112" s="205">
        <f>+G68</f>
        <v>0</v>
      </c>
      <c r="F112" s="207"/>
      <c r="G112" s="208">
        <f>+J68</f>
        <v>0</v>
      </c>
      <c r="H112" s="269" t="s">
        <v>106</v>
      </c>
      <c r="I112" s="27"/>
      <c r="J112" s="270"/>
      <c r="K112" s="26"/>
      <c r="L112" s="176"/>
    </row>
    <row r="113" spans="1:14" s="7" customFormat="1" ht="16" x14ac:dyDescent="0.2">
      <c r="A113" s="187"/>
      <c r="B113" s="184"/>
      <c r="C113" s="205"/>
      <c r="D113" s="206"/>
      <c r="E113" s="205"/>
      <c r="F113" s="207"/>
      <c r="G113" s="208"/>
      <c r="J113" s="145"/>
      <c r="K113" s="13"/>
      <c r="L113" s="176"/>
    </row>
    <row r="114" spans="1:14" s="7" customFormat="1" ht="16" x14ac:dyDescent="0.2">
      <c r="A114" s="183" t="s">
        <v>89</v>
      </c>
      <c r="B114" s="184"/>
      <c r="C114" s="205"/>
      <c r="D114" s="206"/>
      <c r="E114" s="205"/>
      <c r="F114" s="207"/>
      <c r="G114" s="208"/>
      <c r="J114" s="145"/>
      <c r="K114" s="13"/>
      <c r="L114" s="13"/>
    </row>
    <row r="115" spans="1:14" s="7" customFormat="1" ht="16" x14ac:dyDescent="0.2">
      <c r="A115" s="187" t="s">
        <v>26</v>
      </c>
      <c r="B115" s="184"/>
      <c r="C115" s="205">
        <f>SUM(D73:D76)</f>
        <v>0</v>
      </c>
      <c r="D115" s="206"/>
      <c r="E115" s="205">
        <f>SUM(G73:G76)</f>
        <v>0</v>
      </c>
      <c r="F115" s="207"/>
      <c r="G115" s="208">
        <f>SUM(J73:J76)</f>
        <v>0</v>
      </c>
      <c r="J115" s="145"/>
      <c r="K115" s="13"/>
      <c r="L115" s="13"/>
    </row>
    <row r="116" spans="1:14" s="7" customFormat="1" ht="16" x14ac:dyDescent="0.2">
      <c r="A116" s="187" t="s">
        <v>28</v>
      </c>
      <c r="B116" s="184"/>
      <c r="C116" s="205">
        <f>SUM(D79:D82)</f>
        <v>0</v>
      </c>
      <c r="D116" s="206"/>
      <c r="E116" s="205">
        <f>SUM(G79:G82)</f>
        <v>0</v>
      </c>
      <c r="F116" s="207"/>
      <c r="G116" s="208">
        <f>SUM(J79:J82)</f>
        <v>0</v>
      </c>
      <c r="J116" s="145"/>
      <c r="K116" s="13"/>
      <c r="L116" s="13"/>
    </row>
    <row r="117" spans="1:14" s="7" customFormat="1" ht="16" x14ac:dyDescent="0.2">
      <c r="A117" s="187" t="s">
        <v>29</v>
      </c>
      <c r="B117" s="184"/>
      <c r="C117" s="205">
        <f>SUM(D86:D97)</f>
        <v>0</v>
      </c>
      <c r="D117" s="206"/>
      <c r="E117" s="205">
        <f>SUM(G86:G97)</f>
        <v>0</v>
      </c>
      <c r="F117" s="207"/>
      <c r="G117" s="208">
        <f>SUM(J86:J97)</f>
        <v>0</v>
      </c>
      <c r="J117" s="145"/>
      <c r="K117" s="13"/>
      <c r="L117" s="13"/>
    </row>
    <row r="118" spans="1:14" s="7" customFormat="1" ht="16" x14ac:dyDescent="0.2">
      <c r="A118" s="187" t="s">
        <v>30</v>
      </c>
      <c r="B118" s="184"/>
      <c r="C118" s="205">
        <f>+D98</f>
        <v>0</v>
      </c>
      <c r="D118" s="206"/>
      <c r="E118" s="205">
        <f>+G98</f>
        <v>0</v>
      </c>
      <c r="F118" s="207"/>
      <c r="G118" s="208">
        <f>+J98</f>
        <v>0</v>
      </c>
      <c r="J118" s="145"/>
      <c r="K118" s="13"/>
      <c r="L118" s="13"/>
    </row>
    <row r="119" spans="1:14" s="7" customFormat="1" ht="16" x14ac:dyDescent="0.2">
      <c r="A119" s="137" t="s">
        <v>43</v>
      </c>
      <c r="B119" s="184"/>
      <c r="C119" s="205">
        <f>SUM(C115:C118)</f>
        <v>0</v>
      </c>
      <c r="D119" s="206"/>
      <c r="E119" s="205">
        <f>SUM(E115:E118)</f>
        <v>0</v>
      </c>
      <c r="F119" s="207"/>
      <c r="G119" s="208">
        <f>SUM(G115:G118)</f>
        <v>0</v>
      </c>
      <c r="J119" s="145"/>
      <c r="K119" s="13"/>
      <c r="L119" s="13"/>
    </row>
    <row r="120" spans="1:14" s="7" customFormat="1" ht="16" x14ac:dyDescent="0.2">
      <c r="A120" s="137"/>
      <c r="B120" s="184"/>
      <c r="C120" s="205"/>
      <c r="D120" s="206"/>
      <c r="E120" s="205"/>
      <c r="F120" s="207"/>
      <c r="G120" s="208"/>
      <c r="J120" s="145"/>
      <c r="K120" s="13"/>
      <c r="L120" s="13"/>
    </row>
    <row r="121" spans="1:14" s="7" customFormat="1" ht="16" x14ac:dyDescent="0.2">
      <c r="A121" s="137" t="s">
        <v>90</v>
      </c>
      <c r="B121" s="184"/>
      <c r="C121" s="209">
        <f>SUM(C103:C118)</f>
        <v>0</v>
      </c>
      <c r="D121" s="206"/>
      <c r="E121" s="209">
        <f>SUM(E103:E118)</f>
        <v>0</v>
      </c>
      <c r="F121" s="207"/>
      <c r="G121" s="210">
        <f>SUM(G103:G118)</f>
        <v>0</v>
      </c>
      <c r="J121" s="146"/>
      <c r="K121" s="13"/>
      <c r="L121" s="13"/>
    </row>
    <row r="122" spans="1:14" s="7" customFormat="1" ht="16" x14ac:dyDescent="0.2">
      <c r="A122" s="114"/>
      <c r="B122" s="189"/>
      <c r="C122" s="211"/>
      <c r="D122" s="206"/>
      <c r="E122" s="211"/>
      <c r="F122" s="207"/>
      <c r="G122" s="212"/>
      <c r="J122" s="36"/>
      <c r="K122" s="13"/>
      <c r="L122" s="13"/>
    </row>
    <row r="123" spans="1:14" s="7" customFormat="1" ht="17" thickBot="1" x14ac:dyDescent="0.25">
      <c r="A123" s="190" t="s">
        <v>31</v>
      </c>
      <c r="B123" s="191"/>
      <c r="C123" s="213" t="e">
        <f>+C121/C10</f>
        <v>#DIV/0!</v>
      </c>
      <c r="D123" s="214"/>
      <c r="E123" s="213" t="e">
        <f>+E121/F10</f>
        <v>#DIV/0!</v>
      </c>
      <c r="F123" s="215"/>
      <c r="G123" s="216" t="e">
        <f>+G121/I10</f>
        <v>#DIV/0!</v>
      </c>
      <c r="H123" s="271" t="s">
        <v>92</v>
      </c>
      <c r="I123" s="251"/>
      <c r="J123" s="251"/>
      <c r="K123" s="251"/>
      <c r="L123" s="251"/>
      <c r="M123" s="173"/>
      <c r="N123" s="173"/>
    </row>
    <row r="124" spans="1:14" s="7" customFormat="1" ht="16" x14ac:dyDescent="0.2">
      <c r="A124" s="36"/>
      <c r="B124" s="147"/>
      <c r="C124" s="148"/>
      <c r="D124" s="148"/>
      <c r="E124" s="149"/>
      <c r="F124" s="149"/>
      <c r="G124" s="149"/>
      <c r="H124" s="149"/>
      <c r="I124" s="13"/>
      <c r="J124" s="13"/>
      <c r="K124" s="13"/>
      <c r="L124" s="176"/>
      <c r="M124" s="173"/>
      <c r="N124" s="173"/>
    </row>
    <row r="125" spans="1:14" x14ac:dyDescent="0.15">
      <c r="A125" s="36"/>
      <c r="B125" s="147"/>
      <c r="C125" s="148"/>
      <c r="D125" s="148"/>
      <c r="E125" s="148"/>
      <c r="F125" s="148"/>
      <c r="G125" s="148"/>
      <c r="H125" s="149"/>
      <c r="I125" s="148"/>
      <c r="J125" s="148"/>
    </row>
    <row r="126" spans="1:14" x14ac:dyDescent="0.15">
      <c r="A126" s="36"/>
      <c r="B126" s="147"/>
      <c r="C126" s="148"/>
      <c r="D126" s="148"/>
      <c r="E126" s="148"/>
      <c r="F126" s="149"/>
      <c r="G126" s="148"/>
      <c r="H126" s="149"/>
    </row>
    <row r="127" spans="1:14" x14ac:dyDescent="0.15">
      <c r="A127" s="36"/>
      <c r="B127" s="147"/>
      <c r="C127" s="148"/>
      <c r="D127" s="148"/>
      <c r="E127" s="148"/>
      <c r="F127" s="149"/>
      <c r="G127" s="148"/>
      <c r="H127" s="149"/>
    </row>
    <row r="128" spans="1:14" x14ac:dyDescent="0.15">
      <c r="A128" s="36"/>
      <c r="B128" s="147"/>
      <c r="C128" s="148"/>
      <c r="D128" s="148"/>
      <c r="E128" s="149"/>
      <c r="F128" s="149"/>
      <c r="G128" s="149"/>
      <c r="H128" s="149"/>
    </row>
    <row r="129" spans="1:8" ht="14" x14ac:dyDescent="0.15">
      <c r="A129" s="238"/>
      <c r="B129" s="147"/>
      <c r="C129" s="148"/>
      <c r="D129" s="148"/>
      <c r="E129" s="149"/>
      <c r="F129" s="149"/>
      <c r="G129" s="149"/>
      <c r="H129" s="149"/>
    </row>
    <row r="130" spans="1:8" s="7" customFormat="1" ht="16" x14ac:dyDescent="0.2">
      <c r="A130" s="13"/>
      <c r="C130" s="5"/>
      <c r="D130" s="5"/>
      <c r="E130" s="5"/>
      <c r="F130" s="8"/>
      <c r="G130" s="8"/>
      <c r="H130" s="9"/>
    </row>
    <row r="131" spans="1:8" s="7" customFormat="1" ht="16" x14ac:dyDescent="0.2">
      <c r="A131" s="13"/>
      <c r="C131" s="5"/>
      <c r="D131" s="5"/>
      <c r="E131" s="5"/>
      <c r="F131" s="8"/>
      <c r="G131" s="8"/>
      <c r="H131" s="9"/>
    </row>
    <row r="132" spans="1:8" s="7" customFormat="1" ht="16" x14ac:dyDescent="0.2">
      <c r="A132" s="13"/>
      <c r="C132" s="5"/>
      <c r="D132" s="5"/>
      <c r="E132" s="5"/>
      <c r="F132" s="8"/>
      <c r="G132" s="8"/>
      <c r="H132" s="9"/>
    </row>
    <row r="133" spans="1:8" s="7" customFormat="1" ht="16" x14ac:dyDescent="0.2">
      <c r="A133" s="13"/>
      <c r="C133" s="5"/>
      <c r="D133" s="5"/>
      <c r="E133" s="5"/>
      <c r="F133" s="8"/>
      <c r="G133" s="8"/>
      <c r="H133" s="9"/>
    </row>
    <row r="134" spans="1:8" s="7" customFormat="1" ht="16" x14ac:dyDescent="0.2">
      <c r="A134" s="13"/>
      <c r="C134" s="5"/>
      <c r="D134" s="5"/>
      <c r="E134" s="5"/>
      <c r="F134" s="8"/>
      <c r="G134" s="8"/>
      <c r="H134" s="9"/>
    </row>
    <row r="135" spans="1:8" s="7" customFormat="1" ht="16" x14ac:dyDescent="0.2">
      <c r="A135" s="13"/>
      <c r="C135" s="5"/>
      <c r="D135" s="5"/>
      <c r="E135" s="5"/>
      <c r="F135" s="8"/>
      <c r="G135" s="8"/>
      <c r="H135" s="9"/>
    </row>
    <row r="136" spans="1:8" s="7" customFormat="1" ht="16" x14ac:dyDescent="0.2">
      <c r="A136" s="13"/>
      <c r="C136" s="5"/>
      <c r="D136" s="5"/>
      <c r="E136" s="5"/>
      <c r="F136" s="8"/>
      <c r="G136" s="8"/>
      <c r="H136" s="9"/>
    </row>
  </sheetData>
  <sheetProtection sheet="1" objects="1" scenarios="1"/>
  <mergeCells count="2">
    <mergeCell ref="L21:Q21"/>
    <mergeCell ref="H123:L123"/>
  </mergeCells>
  <dataValidations count="1">
    <dataValidation type="list" allowBlank="1" showInputMessage="1" showErrorMessage="1" sqref="C7 F7 I7" xr:uid="{ACE03887-9F3E-3A4A-975D-EA82C59B7317}">
      <formula1>"FY2020, FY2021, FY2022, FY2023, FY2024, FY2025"</formula1>
    </dataValidation>
  </dataValidations>
  <pageMargins left="0.25" right="0.25" top="0.75" bottom="0.75" header="0.3" footer="0.3"/>
  <pageSetup scale="59" fitToHeight="0" orientation="landscape" horizontalDpi="300" verticalDpi="300" r:id="rId1"/>
  <headerFooter differentFirst="1">
    <oddHeader>&amp;L&amp;"Arial Narrow,Bold"&amp;13&amp;K06+000
FISCAL ANALYSIS WORKBOOK 2: DETAILED PROGRAM BUDGET TEMPLATES</oddHeader>
    <oddFooter xml:space="preserve">&amp;L&amp;"Arial Narrow,Regular"&amp;K06+000Developed by the Annie E. Casey Foundation. Any findings or analyses generated using this workbook are those of the authors alone, and do not necessarily reflect the opinions of the Foundation.  </oddFooter>
    <firstHeader>&amp;L&amp;"Arial Narrow,Bold"&amp;13&amp;K06+000
FISCAL ANALYSIS WORKBOOK 2: DETAILED PROGRAM BUDGET TEMPLATES</firstHeader>
    <firstFooter xml:space="preserve">&amp;L&amp;"Arial Narrow,Regular"&amp;13&amp;K06+000Developed by the Annie E. Casey Foundation. Any findings or analyses generated using the workbook are those of the authors alone and do not necessarily reflect the opinions of the Foundation.  </firstFooter>
  </headerFooter>
  <rowBreaks count="3" manualBreakCount="3">
    <brk id="29" max="10" man="1"/>
    <brk id="64" max="10" man="1"/>
    <brk id="10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C303E-FA83-5344-99FE-E607EAB6B53E}">
  <dimension ref="A1:EF136"/>
  <sheetViews>
    <sheetView zoomScaleNormal="100" workbookViewId="0">
      <selection activeCell="B23" sqref="B23"/>
    </sheetView>
  </sheetViews>
  <sheetFormatPr baseColWidth="10" defaultColWidth="12.5" defaultRowHeight="13" x14ac:dyDescent="0.15"/>
  <cols>
    <col min="1" max="1" width="54.6640625" style="13" customWidth="1"/>
    <col min="2" max="2" width="12.5" style="13"/>
    <col min="3" max="3" width="17.5" style="13" customWidth="1"/>
    <col min="4" max="4" width="14.33203125" style="13" customWidth="1"/>
    <col min="5" max="5" width="16.5" style="13" customWidth="1"/>
    <col min="6" max="6" width="14.5" style="13" customWidth="1"/>
    <col min="7" max="7" width="17.1640625" style="13" customWidth="1"/>
    <col min="8" max="8" width="12.5" style="13"/>
    <col min="9" max="9" width="17" style="13" customWidth="1"/>
    <col min="10" max="10" width="23.1640625" style="13" customWidth="1"/>
    <col min="11" max="16384" width="12.5" style="13"/>
  </cols>
  <sheetData>
    <row r="1" spans="1:136" ht="31" customHeight="1" x14ac:dyDescent="0.15">
      <c r="A1" s="250" t="s">
        <v>100</v>
      </c>
    </row>
    <row r="2" spans="1:136" s="230" customFormat="1" ht="31" customHeight="1" x14ac:dyDescent="0.15">
      <c r="A2" s="234" t="s">
        <v>96</v>
      </c>
      <c r="B2" s="234"/>
      <c r="C2" s="234"/>
      <c r="D2" s="234"/>
      <c r="E2" s="235"/>
      <c r="F2" s="236"/>
      <c r="G2" s="236"/>
      <c r="H2" s="236"/>
      <c r="I2" s="237"/>
      <c r="J2" s="231"/>
      <c r="K2" s="232"/>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row>
    <row r="3" spans="1:136" s="7" customFormat="1" ht="31" customHeight="1" thickBot="1" x14ac:dyDescent="0.25">
      <c r="A3" s="1" t="s">
        <v>101</v>
      </c>
      <c r="B3" s="2"/>
      <c r="C3" s="2"/>
      <c r="D3" s="2"/>
      <c r="E3" s="3"/>
      <c r="F3" s="4"/>
      <c r="G3" s="4"/>
      <c r="H3" s="5"/>
      <c r="I3" s="6"/>
      <c r="J3" s="174"/>
      <c r="K3" s="175"/>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row>
    <row r="4" spans="1:136" s="7" customFormat="1" ht="16" x14ac:dyDescent="0.2">
      <c r="A4" s="10" t="s">
        <v>0</v>
      </c>
      <c r="B4" s="11"/>
      <c r="C4" s="11"/>
      <c r="D4" s="11"/>
      <c r="E4" s="11"/>
      <c r="F4" s="11"/>
      <c r="G4" s="11"/>
      <c r="H4" s="11"/>
      <c r="I4" s="12"/>
      <c r="J4" s="13"/>
      <c r="K4" s="14"/>
      <c r="L4" s="13"/>
    </row>
    <row r="5" spans="1:136" s="7" customFormat="1" ht="16" x14ac:dyDescent="0.2">
      <c r="A5" s="15"/>
      <c r="B5" s="192"/>
      <c r="C5" s="192"/>
      <c r="D5" s="192"/>
      <c r="E5" s="192"/>
      <c r="F5" s="192"/>
      <c r="G5" s="192"/>
      <c r="H5" s="192"/>
      <c r="I5" s="16"/>
      <c r="J5" s="13"/>
      <c r="K5" s="13"/>
      <c r="L5" s="13"/>
    </row>
    <row r="6" spans="1:136" s="7" customFormat="1" ht="16" x14ac:dyDescent="0.2">
      <c r="A6" s="17"/>
      <c r="B6" s="192"/>
      <c r="C6" s="194" t="s">
        <v>1</v>
      </c>
      <c r="D6" s="194"/>
      <c r="E6" s="195"/>
      <c r="F6" s="194" t="s">
        <v>2</v>
      </c>
      <c r="G6" s="194"/>
      <c r="H6" s="195"/>
      <c r="I6" s="150" t="s">
        <v>3</v>
      </c>
      <c r="J6" s="18"/>
      <c r="K6" s="13"/>
      <c r="L6" s="13"/>
    </row>
    <row r="7" spans="1:136" s="7" customFormat="1" ht="16" x14ac:dyDescent="0.2">
      <c r="A7" s="19" t="s">
        <v>4</v>
      </c>
      <c r="B7" s="192"/>
      <c r="C7" s="196"/>
      <c r="D7" s="194"/>
      <c r="E7" s="195"/>
      <c r="F7" s="196"/>
      <c r="G7" s="194"/>
      <c r="H7" s="195"/>
      <c r="I7" s="196"/>
      <c r="J7" s="18"/>
      <c r="K7" s="13"/>
      <c r="L7" s="13"/>
    </row>
    <row r="8" spans="1:136" s="7" customFormat="1" ht="16" x14ac:dyDescent="0.2">
      <c r="A8" s="20"/>
      <c r="B8" s="192"/>
      <c r="C8" s="197"/>
      <c r="D8" s="197"/>
      <c r="E8" s="192"/>
      <c r="F8" s="197"/>
      <c r="G8" s="197"/>
      <c r="H8" s="192"/>
      <c r="I8" s="22"/>
      <c r="J8" s="238"/>
      <c r="K8" s="238"/>
      <c r="L8" s="13"/>
    </row>
    <row r="9" spans="1:136" s="7" customFormat="1" ht="16" x14ac:dyDescent="0.2">
      <c r="A9" s="23" t="s">
        <v>5</v>
      </c>
      <c r="B9" s="195"/>
      <c r="C9" s="197"/>
      <c r="D9" s="198"/>
      <c r="E9" s="195"/>
      <c r="F9" s="197"/>
      <c r="G9" s="197"/>
      <c r="H9" s="192"/>
      <c r="I9" s="22"/>
      <c r="J9" s="238"/>
      <c r="K9" s="238"/>
      <c r="L9" s="13"/>
    </row>
    <row r="10" spans="1:136" s="7" customFormat="1" ht="16" x14ac:dyDescent="0.2">
      <c r="A10" s="24" t="s">
        <v>46</v>
      </c>
      <c r="B10" s="195"/>
      <c r="C10" s="199"/>
      <c r="D10" s="198"/>
      <c r="E10" s="195"/>
      <c r="F10" s="199"/>
      <c r="G10" s="198"/>
      <c r="H10" s="195"/>
      <c r="I10" s="25"/>
      <c r="L10" s="152" t="s">
        <v>91</v>
      </c>
      <c r="M10" s="239"/>
      <c r="N10" s="152"/>
      <c r="O10" s="153"/>
      <c r="P10" s="153"/>
      <c r="Q10" s="153"/>
      <c r="R10" s="153"/>
      <c r="S10" s="153"/>
      <c r="T10" s="153"/>
      <c r="U10" s="153"/>
      <c r="V10" s="151"/>
    </row>
    <row r="11" spans="1:136" s="7" customFormat="1" ht="16" x14ac:dyDescent="0.2">
      <c r="A11" s="24" t="s">
        <v>47</v>
      </c>
      <c r="B11" s="195"/>
      <c r="C11" s="199"/>
      <c r="D11" s="198"/>
      <c r="E11" s="195"/>
      <c r="F11" s="199"/>
      <c r="G11" s="198"/>
      <c r="H11" s="195"/>
      <c r="I11" s="25"/>
      <c r="L11" s="152" t="s">
        <v>40</v>
      </c>
      <c r="M11" s="239"/>
      <c r="N11" s="152"/>
      <c r="O11" s="153"/>
      <c r="P11" s="153"/>
      <c r="Q11" s="153"/>
      <c r="R11" s="153"/>
      <c r="S11" s="153"/>
      <c r="T11" s="153"/>
      <c r="U11" s="153"/>
      <c r="V11" s="151"/>
    </row>
    <row r="12" spans="1:136" s="7" customFormat="1" ht="16" x14ac:dyDescent="0.2">
      <c r="A12" s="24" t="s">
        <v>48</v>
      </c>
      <c r="B12" s="195"/>
      <c r="C12" s="199"/>
      <c r="D12" s="198"/>
      <c r="E12" s="195"/>
      <c r="F12" s="199"/>
      <c r="G12" s="198"/>
      <c r="H12" s="195"/>
      <c r="I12" s="25"/>
      <c r="L12" s="238"/>
      <c r="M12" s="238"/>
      <c r="N12" s="13"/>
    </row>
    <row r="13" spans="1:136" s="7" customFormat="1" ht="16" x14ac:dyDescent="0.2">
      <c r="A13" s="24" t="s">
        <v>49</v>
      </c>
      <c r="B13" s="195"/>
      <c r="C13" s="199"/>
      <c r="D13" s="198"/>
      <c r="E13" s="195"/>
      <c r="F13" s="199"/>
      <c r="G13" s="198"/>
      <c r="H13" s="195"/>
      <c r="I13" s="25"/>
      <c r="L13" s="36"/>
      <c r="M13" s="238"/>
      <c r="N13" s="13"/>
    </row>
    <row r="14" spans="1:136" s="5" customFormat="1" ht="16" x14ac:dyDescent="0.2">
      <c r="A14" s="218" t="s">
        <v>50</v>
      </c>
      <c r="B14" s="219"/>
      <c r="C14" s="240" t="e">
        <f>C10*C11/(C12*52)</f>
        <v>#DIV/0!</v>
      </c>
      <c r="D14" s="220"/>
      <c r="E14" s="219"/>
      <c r="F14" s="240" t="e">
        <f>F10*F11/(F12*52)</f>
        <v>#DIV/0!</v>
      </c>
      <c r="G14" s="220"/>
      <c r="H14" s="219"/>
      <c r="I14" s="240" t="e">
        <f>I10*I11/(I12*52)</f>
        <v>#DIV/0!</v>
      </c>
      <c r="L14" s="241"/>
      <c r="M14" s="242"/>
      <c r="N14" s="221"/>
    </row>
    <row r="15" spans="1:136" s="7" customFormat="1" ht="16" x14ac:dyDescent="0.2">
      <c r="A15" s="24" t="s">
        <v>51</v>
      </c>
      <c r="B15" s="195"/>
      <c r="C15" s="243"/>
      <c r="D15" s="198"/>
      <c r="E15" s="195"/>
      <c r="F15" s="244"/>
      <c r="G15" s="198"/>
      <c r="H15" s="195"/>
      <c r="I15" s="245"/>
      <c r="L15" s="26" t="s">
        <v>102</v>
      </c>
      <c r="M15" s="26"/>
      <c r="N15" s="26"/>
      <c r="O15" s="28"/>
      <c r="P15" s="28"/>
      <c r="Q15" s="28"/>
      <c r="R15" s="27"/>
      <c r="S15" s="27"/>
      <c r="T15" s="27"/>
      <c r="U15" s="27"/>
    </row>
    <row r="16" spans="1:136" s="5" customFormat="1" ht="16" x14ac:dyDescent="0.2">
      <c r="A16" s="218" t="s">
        <v>52</v>
      </c>
      <c r="B16" s="219"/>
      <c r="C16" s="246" t="e">
        <f>C15/C13</f>
        <v>#DIV/0!</v>
      </c>
      <c r="D16" s="222"/>
      <c r="E16" s="223"/>
      <c r="F16" s="246" t="e">
        <f>F15/F13</f>
        <v>#DIV/0!</v>
      </c>
      <c r="G16" s="222"/>
      <c r="H16" s="223"/>
      <c r="I16" s="246" t="e">
        <f>I15/I13</f>
        <v>#DIV/0!</v>
      </c>
      <c r="L16" s="241"/>
      <c r="M16" s="242"/>
      <c r="N16" s="221"/>
    </row>
    <row r="17" spans="1:21" s="7" customFormat="1" ht="16" x14ac:dyDescent="0.2">
      <c r="A17" s="24" t="s">
        <v>53</v>
      </c>
      <c r="B17" s="195"/>
      <c r="C17" s="243"/>
      <c r="D17" s="200"/>
      <c r="E17" s="201"/>
      <c r="F17" s="243"/>
      <c r="G17" s="200"/>
      <c r="H17" s="201"/>
      <c r="I17" s="247"/>
      <c r="L17" s="26" t="s">
        <v>103</v>
      </c>
      <c r="M17" s="248"/>
      <c r="N17" s="26"/>
      <c r="O17" s="27"/>
      <c r="P17" s="27"/>
      <c r="Q17" s="27"/>
      <c r="R17" s="27"/>
      <c r="S17" s="27"/>
      <c r="T17" s="27"/>
      <c r="U17" s="27"/>
    </row>
    <row r="18" spans="1:21" s="7" customFormat="1" ht="16" x14ac:dyDescent="0.2">
      <c r="A18" s="24" t="s">
        <v>54</v>
      </c>
      <c r="B18" s="195"/>
      <c r="C18" s="243"/>
      <c r="D18" s="200"/>
      <c r="E18" s="201"/>
      <c r="F18" s="243"/>
      <c r="G18" s="200"/>
      <c r="H18" s="201"/>
      <c r="I18" s="247"/>
      <c r="J18" s="13"/>
      <c r="K18" s="238"/>
      <c r="L18" s="13"/>
    </row>
    <row r="19" spans="1:21" s="7" customFormat="1" ht="16" x14ac:dyDescent="0.2">
      <c r="A19" s="24"/>
      <c r="B19" s="195"/>
      <c r="C19" s="197"/>
      <c r="D19" s="198"/>
      <c r="E19" s="195"/>
      <c r="F19" s="197"/>
      <c r="G19" s="198"/>
      <c r="H19" s="195"/>
      <c r="I19" s="22"/>
      <c r="J19" s="36"/>
      <c r="K19" s="238"/>
      <c r="L19" s="13"/>
    </row>
    <row r="20" spans="1:21" s="7" customFormat="1" ht="16" x14ac:dyDescent="0.2">
      <c r="A20" s="23" t="s">
        <v>45</v>
      </c>
      <c r="B20" s="195"/>
      <c r="C20" s="197"/>
      <c r="D20" s="198"/>
      <c r="E20" s="195"/>
      <c r="F20" s="197"/>
      <c r="G20" s="198"/>
      <c r="H20" s="195"/>
      <c r="I20" s="22"/>
      <c r="J20" s="36"/>
      <c r="K20" s="238"/>
      <c r="L20" s="13"/>
    </row>
    <row r="21" spans="1:21" s="7" customFormat="1" ht="16" x14ac:dyDescent="0.2">
      <c r="A21" s="24" t="s">
        <v>55</v>
      </c>
      <c r="B21" s="195"/>
      <c r="C21" s="224">
        <f>C15</f>
        <v>0</v>
      </c>
      <c r="D21" s="202"/>
      <c r="E21" s="195"/>
      <c r="F21" s="224">
        <f>(F15-C15)+(C15*K21)</f>
        <v>0</v>
      </c>
      <c r="G21" s="202"/>
      <c r="H21" s="195"/>
      <c r="I21" s="224">
        <f>(I15-F15)+(F15*N21)</f>
        <v>0</v>
      </c>
      <c r="J21" s="13" t="s">
        <v>6</v>
      </c>
      <c r="K21" s="249"/>
      <c r="L21" s="252" t="s">
        <v>104</v>
      </c>
      <c r="M21" s="253"/>
      <c r="N21" s="253"/>
      <c r="O21" s="253"/>
      <c r="P21" s="253"/>
      <c r="Q21" s="253"/>
    </row>
    <row r="22" spans="1:21" s="7" customFormat="1" ht="16" x14ac:dyDescent="0.2">
      <c r="A22" s="24" t="s">
        <v>56</v>
      </c>
      <c r="B22" s="195"/>
      <c r="C22" s="224">
        <f>C17</f>
        <v>0</v>
      </c>
      <c r="D22" s="202"/>
      <c r="E22" s="195"/>
      <c r="F22" s="224">
        <f>F17</f>
        <v>0</v>
      </c>
      <c r="G22" s="202"/>
      <c r="H22" s="195"/>
      <c r="I22" s="224">
        <f>I17</f>
        <v>0</v>
      </c>
      <c r="J22" s="36"/>
      <c r="K22" s="238"/>
      <c r="L22" s="13"/>
    </row>
    <row r="23" spans="1:21" s="7" customFormat="1" ht="16" x14ac:dyDescent="0.2">
      <c r="A23" s="30" t="s">
        <v>57</v>
      </c>
      <c r="B23" s="203"/>
      <c r="C23" s="225">
        <f>+C22+C21</f>
        <v>0</v>
      </c>
      <c r="D23" s="204"/>
      <c r="E23" s="203"/>
      <c r="F23" s="225">
        <f>+F22+F21</f>
        <v>0</v>
      </c>
      <c r="G23" s="204"/>
      <c r="H23" s="203"/>
      <c r="I23" s="226">
        <f>+I22+I21</f>
        <v>0</v>
      </c>
      <c r="L23" s="13"/>
    </row>
    <row r="24" spans="1:21" s="7" customFormat="1" ht="16" x14ac:dyDescent="0.2">
      <c r="A24" s="24" t="s">
        <v>58</v>
      </c>
      <c r="B24" s="195"/>
      <c r="C24" s="199"/>
      <c r="D24" s="198"/>
      <c r="E24" s="195"/>
      <c r="F24" s="199"/>
      <c r="G24" s="198"/>
      <c r="H24" s="195"/>
      <c r="I24" s="25"/>
      <c r="J24" s="36"/>
      <c r="K24" s="238"/>
      <c r="L24" s="13"/>
    </row>
    <row r="25" spans="1:21" s="7" customFormat="1" ht="16" x14ac:dyDescent="0.2">
      <c r="A25" s="24" t="s">
        <v>59</v>
      </c>
      <c r="B25" s="195"/>
      <c r="C25" s="199"/>
      <c r="D25" s="198"/>
      <c r="E25" s="195"/>
      <c r="F25" s="199"/>
      <c r="G25" s="198"/>
      <c r="H25" s="195"/>
      <c r="I25" s="25"/>
      <c r="J25" s="36"/>
      <c r="K25" s="238"/>
      <c r="L25" s="13"/>
    </row>
    <row r="26" spans="1:21" s="7" customFormat="1" ht="17.25" customHeight="1" x14ac:dyDescent="0.2">
      <c r="A26" s="24"/>
      <c r="B26" s="195"/>
      <c r="C26" s="199"/>
      <c r="D26" s="198"/>
      <c r="E26" s="195"/>
      <c r="F26" s="199"/>
      <c r="G26" s="198"/>
      <c r="H26" s="195"/>
      <c r="I26" s="25"/>
      <c r="J26" s="21"/>
      <c r="L26" s="13"/>
    </row>
    <row r="27" spans="1:21" s="7" customFormat="1" ht="16" x14ac:dyDescent="0.2">
      <c r="A27" s="24"/>
      <c r="B27" s="195"/>
      <c r="C27" s="199"/>
      <c r="D27" s="198"/>
      <c r="E27" s="195"/>
      <c r="F27" s="199"/>
      <c r="G27" s="198"/>
      <c r="H27" s="195"/>
      <c r="I27" s="25"/>
      <c r="J27" s="21"/>
      <c r="L27" s="13"/>
    </row>
    <row r="28" spans="1:21" s="7" customFormat="1" ht="17" thickBot="1" x14ac:dyDescent="0.25">
      <c r="A28" s="31"/>
      <c r="B28" s="32"/>
      <c r="C28" s="33"/>
      <c r="D28" s="34"/>
      <c r="E28" s="32"/>
      <c r="F28" s="33"/>
      <c r="G28" s="34"/>
      <c r="H28" s="32"/>
      <c r="I28" s="35"/>
      <c r="J28" s="21"/>
      <c r="K28" s="13"/>
      <c r="L28" s="13"/>
    </row>
    <row r="29" spans="1:21" s="7" customFormat="1" ht="16" x14ac:dyDescent="0.2">
      <c r="A29" s="36"/>
      <c r="B29" s="13"/>
      <c r="C29" s="13"/>
      <c r="D29" s="13"/>
      <c r="E29" s="18"/>
      <c r="F29" s="18"/>
      <c r="G29" s="18"/>
      <c r="H29" s="18"/>
      <c r="I29" s="13"/>
      <c r="J29" s="13"/>
      <c r="K29" s="13"/>
      <c r="L29" s="13"/>
    </row>
    <row r="30" spans="1:21" s="7" customFormat="1" ht="17" thickBot="1" x14ac:dyDescent="0.25">
      <c r="A30" s="13"/>
      <c r="B30" s="13"/>
      <c r="C30" s="13"/>
      <c r="D30" s="13"/>
      <c r="E30" s="18"/>
      <c r="F30" s="18"/>
      <c r="G30" s="18"/>
      <c r="H30" s="18"/>
      <c r="I30" s="13"/>
      <c r="J30" s="13"/>
      <c r="K30" s="13"/>
      <c r="L30" s="13"/>
    </row>
    <row r="31" spans="1:21" s="7" customFormat="1" ht="16" x14ac:dyDescent="0.2">
      <c r="A31" s="10" t="s">
        <v>44</v>
      </c>
      <c r="B31" s="37" t="s">
        <v>1</v>
      </c>
      <c r="C31" s="37"/>
      <c r="D31" s="38"/>
      <c r="E31" s="39" t="s">
        <v>2</v>
      </c>
      <c r="F31" s="37"/>
      <c r="G31" s="38"/>
      <c r="H31" s="40" t="s">
        <v>3</v>
      </c>
      <c r="I31" s="41"/>
      <c r="J31" s="12"/>
      <c r="K31" s="13"/>
      <c r="L31" s="13"/>
    </row>
    <row r="32" spans="1:21" s="7" customFormat="1" ht="16" x14ac:dyDescent="0.2">
      <c r="A32" s="15"/>
      <c r="B32" s="42" t="s">
        <v>7</v>
      </c>
      <c r="C32" s="42" t="s">
        <v>8</v>
      </c>
      <c r="D32" s="43" t="s">
        <v>9</v>
      </c>
      <c r="E32" s="44" t="s">
        <v>7</v>
      </c>
      <c r="F32" s="42" t="s">
        <v>8</v>
      </c>
      <c r="G32" s="43" t="s">
        <v>9</v>
      </c>
      <c r="H32" s="45" t="s">
        <v>7</v>
      </c>
      <c r="I32" s="42" t="s">
        <v>8</v>
      </c>
      <c r="J32" s="16" t="s">
        <v>9</v>
      </c>
      <c r="K32" s="13"/>
      <c r="L32" s="13"/>
    </row>
    <row r="33" spans="1:15" s="7" customFormat="1" ht="16" x14ac:dyDescent="0.2">
      <c r="A33" s="19" t="s">
        <v>41</v>
      </c>
      <c r="B33" s="42"/>
      <c r="C33" s="42"/>
      <c r="D33" s="43"/>
      <c r="E33" s="44"/>
      <c r="F33" s="42"/>
      <c r="G33" s="43"/>
      <c r="H33" s="45"/>
      <c r="I33" s="42"/>
      <c r="J33" s="16"/>
      <c r="K33" s="13"/>
      <c r="L33" s="13"/>
    </row>
    <row r="34" spans="1:15" s="7" customFormat="1" ht="16" x14ac:dyDescent="0.2">
      <c r="A34" s="20" t="s">
        <v>98</v>
      </c>
      <c r="B34" s="42">
        <f>+C24*C21</f>
        <v>0</v>
      </c>
      <c r="C34" s="46"/>
      <c r="D34" s="154">
        <f>+C34*B34</f>
        <v>0</v>
      </c>
      <c r="E34" s="44">
        <f>+F21*F24</f>
        <v>0</v>
      </c>
      <c r="F34" s="47">
        <f>+C34*1.03</f>
        <v>0</v>
      </c>
      <c r="G34" s="154">
        <f>+F34*E34</f>
        <v>0</v>
      </c>
      <c r="H34" s="45">
        <f>+I21*I24</f>
        <v>0</v>
      </c>
      <c r="I34" s="47">
        <f>+F34*1.03</f>
        <v>0</v>
      </c>
      <c r="J34" s="158">
        <f>+I34*H34</f>
        <v>0</v>
      </c>
      <c r="L34" s="13"/>
    </row>
    <row r="35" spans="1:15" s="7" customFormat="1" ht="16" x14ac:dyDescent="0.2">
      <c r="A35" s="20" t="s">
        <v>99</v>
      </c>
      <c r="B35" s="42">
        <f>+C22*C25</f>
        <v>0</v>
      </c>
      <c r="C35" s="47"/>
      <c r="D35" s="154">
        <f>+C35*B35</f>
        <v>0</v>
      </c>
      <c r="E35" s="44">
        <f>+F22*F25</f>
        <v>0</v>
      </c>
      <c r="F35" s="47">
        <f>+C35*1.03</f>
        <v>0</v>
      </c>
      <c r="G35" s="156">
        <f>+F35*E35</f>
        <v>0</v>
      </c>
      <c r="H35" s="45">
        <f>+I22*I25</f>
        <v>0</v>
      </c>
      <c r="I35" s="47">
        <f>+F35*1.03</f>
        <v>0</v>
      </c>
      <c r="J35" s="159">
        <f>+I35*H35</f>
        <v>0</v>
      </c>
    </row>
    <row r="36" spans="1:15" s="7" customFormat="1" ht="16" x14ac:dyDescent="0.2">
      <c r="A36" s="24"/>
      <c r="B36" s="48"/>
      <c r="C36" s="47"/>
      <c r="D36" s="154">
        <f>+C36*B36</f>
        <v>0</v>
      </c>
      <c r="E36" s="49"/>
      <c r="F36" s="47"/>
      <c r="G36" s="156">
        <f>+F36*E36</f>
        <v>0</v>
      </c>
      <c r="H36" s="50"/>
      <c r="I36" s="47"/>
      <c r="J36" s="159">
        <f>+I36*H36</f>
        <v>0</v>
      </c>
      <c r="L36" s="26" t="s">
        <v>10</v>
      </c>
      <c r="M36" s="27"/>
      <c r="N36" s="27"/>
      <c r="O36" s="27"/>
    </row>
    <row r="37" spans="1:15" s="7" customFormat="1" ht="16" x14ac:dyDescent="0.2">
      <c r="A37" s="51"/>
      <c r="B37" s="52"/>
      <c r="C37" s="53"/>
      <c r="D37" s="155">
        <f>+C37*B37</f>
        <v>0</v>
      </c>
      <c r="E37" s="54"/>
      <c r="F37" s="53"/>
      <c r="G37" s="157">
        <f>+F37*E37</f>
        <v>0</v>
      </c>
      <c r="H37" s="55"/>
      <c r="I37" s="53"/>
      <c r="J37" s="160">
        <f>+I37*H37</f>
        <v>0</v>
      </c>
      <c r="K37" s="13"/>
      <c r="L37" s="13"/>
    </row>
    <row r="38" spans="1:15" s="7" customFormat="1" ht="16.5" customHeight="1" x14ac:dyDescent="0.2">
      <c r="A38" s="30" t="s">
        <v>11</v>
      </c>
      <c r="B38" s="56"/>
      <c r="C38" s="56"/>
      <c r="D38" s="57"/>
      <c r="E38" s="58"/>
      <c r="F38" s="56"/>
      <c r="G38" s="57"/>
      <c r="H38" s="59"/>
      <c r="I38" s="56"/>
      <c r="J38" s="60"/>
      <c r="K38" s="13"/>
      <c r="L38" s="13"/>
    </row>
    <row r="39" spans="1:15" s="7" customFormat="1" ht="16" x14ac:dyDescent="0.2">
      <c r="A39" s="23"/>
      <c r="B39" s="61"/>
      <c r="C39" s="42"/>
      <c r="D39" s="43" t="s">
        <v>12</v>
      </c>
      <c r="E39" s="62"/>
      <c r="F39" s="63"/>
      <c r="G39" s="43" t="s">
        <v>12</v>
      </c>
      <c r="H39" s="64"/>
      <c r="I39" s="42"/>
      <c r="J39" s="43" t="s">
        <v>12</v>
      </c>
      <c r="K39" s="13"/>
      <c r="L39" s="13"/>
    </row>
    <row r="40" spans="1:15" s="7" customFormat="1" ht="16" x14ac:dyDescent="0.2">
      <c r="A40" s="24" t="s">
        <v>60</v>
      </c>
      <c r="B40" s="65"/>
      <c r="C40" s="66"/>
      <c r="D40" s="161"/>
      <c r="E40" s="68"/>
      <c r="F40" s="66"/>
      <c r="G40" s="161"/>
      <c r="H40" s="69"/>
      <c r="I40" s="66"/>
      <c r="J40" s="166"/>
      <c r="K40" s="36"/>
      <c r="L40" s="13"/>
    </row>
    <row r="41" spans="1:15" s="7" customFormat="1" ht="16" x14ac:dyDescent="0.2">
      <c r="A41" s="24" t="s">
        <v>61</v>
      </c>
      <c r="B41" s="65"/>
      <c r="C41" s="66"/>
      <c r="D41" s="161"/>
      <c r="E41" s="68"/>
      <c r="F41" s="66"/>
      <c r="G41" s="161"/>
      <c r="H41" s="69"/>
      <c r="I41" s="66"/>
      <c r="J41" s="166"/>
      <c r="K41" s="36"/>
      <c r="L41" s="13"/>
    </row>
    <row r="42" spans="1:15" s="7" customFormat="1" ht="16" x14ac:dyDescent="0.2">
      <c r="A42" s="24" t="s">
        <v>62</v>
      </c>
      <c r="B42" s="65"/>
      <c r="C42" s="66"/>
      <c r="D42" s="161"/>
      <c r="E42" s="68"/>
      <c r="F42" s="66"/>
      <c r="G42" s="161"/>
      <c r="H42" s="69"/>
      <c r="I42" s="66"/>
      <c r="J42" s="166"/>
      <c r="K42" s="13"/>
      <c r="L42" s="13"/>
    </row>
    <row r="43" spans="1:15" s="7" customFormat="1" ht="16" x14ac:dyDescent="0.2">
      <c r="A43" s="70"/>
      <c r="B43" s="65"/>
      <c r="C43" s="66"/>
      <c r="D43" s="161"/>
      <c r="E43" s="68"/>
      <c r="F43" s="66"/>
      <c r="G43" s="161"/>
      <c r="H43" s="69"/>
      <c r="I43" s="66"/>
      <c r="J43" s="166"/>
      <c r="K43" s="13"/>
      <c r="L43" s="13"/>
    </row>
    <row r="44" spans="1:15" s="7" customFormat="1" ht="16" x14ac:dyDescent="0.2">
      <c r="A44" s="71"/>
      <c r="B44" s="72"/>
      <c r="C44" s="73"/>
      <c r="D44" s="162"/>
      <c r="E44" s="75"/>
      <c r="F44" s="73"/>
      <c r="G44" s="162"/>
      <c r="H44" s="76"/>
      <c r="I44" s="73"/>
      <c r="J44" s="162"/>
      <c r="K44" s="13"/>
      <c r="L44" s="13"/>
    </row>
    <row r="45" spans="1:15" s="7" customFormat="1" ht="16" x14ac:dyDescent="0.2">
      <c r="A45" s="77" t="s">
        <v>13</v>
      </c>
      <c r="B45" s="78"/>
      <c r="C45" s="78"/>
      <c r="D45" s="163"/>
      <c r="E45" s="79"/>
      <c r="F45" s="78"/>
      <c r="G45" s="165"/>
      <c r="H45" s="81"/>
      <c r="I45" s="82"/>
      <c r="J45" s="159"/>
      <c r="K45" s="13"/>
      <c r="L45" s="13"/>
    </row>
    <row r="46" spans="1:15" s="7" customFormat="1" ht="16" x14ac:dyDescent="0.2">
      <c r="A46" s="23"/>
      <c r="B46" s="42" t="s">
        <v>14</v>
      </c>
      <c r="C46" s="42" t="s">
        <v>15</v>
      </c>
      <c r="D46" s="156" t="s">
        <v>9</v>
      </c>
      <c r="E46" s="44" t="s">
        <v>14</v>
      </c>
      <c r="F46" s="42" t="s">
        <v>15</v>
      </c>
      <c r="G46" s="156"/>
      <c r="H46" s="45" t="s">
        <v>14</v>
      </c>
      <c r="I46" s="42" t="s">
        <v>15</v>
      </c>
      <c r="J46" s="159"/>
      <c r="K46" s="13"/>
      <c r="L46" s="13"/>
    </row>
    <row r="47" spans="1:15" s="7" customFormat="1" ht="16" x14ac:dyDescent="0.2">
      <c r="A47" s="24" t="s">
        <v>63</v>
      </c>
      <c r="B47" s="227">
        <f>+C23</f>
        <v>0</v>
      </c>
      <c r="C47" s="46"/>
      <c r="D47" s="154">
        <f>+B47*C47</f>
        <v>0</v>
      </c>
      <c r="E47" s="228">
        <f>+F23</f>
        <v>0</v>
      </c>
      <c r="F47" s="46"/>
      <c r="G47" s="154">
        <f>+E47*F47</f>
        <v>0</v>
      </c>
      <c r="H47" s="229">
        <f>+I23</f>
        <v>0</v>
      </c>
      <c r="I47" s="46"/>
      <c r="J47" s="158">
        <f>+H47*I47</f>
        <v>0</v>
      </c>
      <c r="K47" s="13"/>
      <c r="L47" s="13"/>
    </row>
    <row r="48" spans="1:15" s="7" customFormat="1" ht="16" x14ac:dyDescent="0.2">
      <c r="A48" s="24" t="s">
        <v>64</v>
      </c>
      <c r="B48" s="227">
        <f>+C10</f>
        <v>0</v>
      </c>
      <c r="C48" s="46"/>
      <c r="D48" s="154">
        <f>+B48*C48</f>
        <v>0</v>
      </c>
      <c r="E48" s="228">
        <f>+F10</f>
        <v>0</v>
      </c>
      <c r="F48" s="46"/>
      <c r="G48" s="154">
        <f>+E48*F48</f>
        <v>0</v>
      </c>
      <c r="H48" s="229">
        <f>+I10</f>
        <v>0</v>
      </c>
      <c r="I48" s="46"/>
      <c r="J48" s="158">
        <f>+H48*I48</f>
        <v>0</v>
      </c>
      <c r="K48" s="13"/>
      <c r="L48" s="13"/>
    </row>
    <row r="49" spans="1:19" s="7" customFormat="1" ht="16" x14ac:dyDescent="0.2">
      <c r="A49" s="24" t="s">
        <v>65</v>
      </c>
      <c r="B49" s="84"/>
      <c r="C49" s="85"/>
      <c r="D49" s="164">
        <f>SUM(D47:D48)*C49</f>
        <v>0</v>
      </c>
      <c r="E49" s="62"/>
      <c r="F49" s="85"/>
      <c r="G49" s="164">
        <f>SUM(G47:G48)*F49</f>
        <v>0</v>
      </c>
      <c r="H49" s="86"/>
      <c r="I49" s="85"/>
      <c r="J49" s="167">
        <f>SUM(J47:J48)*I49</f>
        <v>0</v>
      </c>
      <c r="K49" s="13"/>
      <c r="L49" s="13"/>
    </row>
    <row r="50" spans="1:19" s="7" customFormat="1" ht="16" x14ac:dyDescent="0.2">
      <c r="A50" s="24" t="s">
        <v>66</v>
      </c>
      <c r="B50" s="84"/>
      <c r="C50" s="66"/>
      <c r="D50" s="67"/>
      <c r="E50" s="62"/>
      <c r="F50" s="46"/>
      <c r="G50" s="161"/>
      <c r="H50" s="86"/>
      <c r="I50" s="46"/>
      <c r="J50" s="166"/>
      <c r="K50" s="13"/>
      <c r="L50" s="13"/>
    </row>
    <row r="51" spans="1:19" s="7" customFormat="1" ht="16" x14ac:dyDescent="0.2">
      <c r="A51" s="70"/>
      <c r="B51" s="84"/>
      <c r="C51" s="66"/>
      <c r="D51" s="67"/>
      <c r="E51" s="62"/>
      <c r="F51" s="46"/>
      <c r="G51" s="161"/>
      <c r="H51" s="86"/>
      <c r="I51" s="46"/>
      <c r="J51" s="166"/>
      <c r="K51" s="13"/>
      <c r="L51" s="13"/>
    </row>
    <row r="52" spans="1:19" s="7" customFormat="1" ht="16" x14ac:dyDescent="0.2">
      <c r="A52" s="70"/>
      <c r="B52" s="84"/>
      <c r="C52" s="66"/>
      <c r="D52" s="74"/>
      <c r="E52" s="62"/>
      <c r="F52" s="46"/>
      <c r="G52" s="161"/>
      <c r="H52" s="86"/>
      <c r="I52" s="46"/>
      <c r="J52" s="162"/>
      <c r="K52" s="13"/>
      <c r="L52" s="13"/>
    </row>
    <row r="53" spans="1:19" s="7" customFormat="1" ht="16" x14ac:dyDescent="0.2">
      <c r="A53" s="77" t="s">
        <v>16</v>
      </c>
      <c r="B53" s="78"/>
      <c r="C53" s="78"/>
      <c r="D53" s="57"/>
      <c r="E53" s="79"/>
      <c r="F53" s="78"/>
      <c r="G53" s="80"/>
      <c r="H53" s="81"/>
      <c r="I53" s="78"/>
      <c r="J53" s="60"/>
      <c r="K53" s="13"/>
      <c r="L53" s="13"/>
    </row>
    <row r="54" spans="1:19" s="7" customFormat="1" ht="16" x14ac:dyDescent="0.2">
      <c r="A54" s="23"/>
      <c r="B54" s="61"/>
      <c r="C54" s="42"/>
      <c r="D54" s="43" t="s">
        <v>12</v>
      </c>
      <c r="E54" s="62"/>
      <c r="F54" s="63"/>
      <c r="G54" s="43" t="s">
        <v>12</v>
      </c>
      <c r="H54" s="86"/>
      <c r="I54" s="42"/>
      <c r="J54" s="16" t="s">
        <v>12</v>
      </c>
      <c r="K54" s="13"/>
      <c r="L54" s="13"/>
    </row>
    <row r="55" spans="1:19" s="7" customFormat="1" ht="16" x14ac:dyDescent="0.2">
      <c r="A55" s="24" t="s">
        <v>67</v>
      </c>
      <c r="B55" s="65"/>
      <c r="C55" s="87"/>
      <c r="D55" s="168"/>
      <c r="E55" s="88"/>
      <c r="F55" s="89"/>
      <c r="G55" s="169"/>
      <c r="H55" s="90"/>
      <c r="I55" s="87"/>
      <c r="J55" s="172"/>
      <c r="K55" s="13"/>
      <c r="L55" s="13"/>
    </row>
    <row r="56" spans="1:19" s="7" customFormat="1" ht="16" x14ac:dyDescent="0.2">
      <c r="A56" s="24" t="s">
        <v>68</v>
      </c>
      <c r="B56" s="65"/>
      <c r="C56" s="66"/>
      <c r="D56" s="161"/>
      <c r="E56" s="68"/>
      <c r="F56" s="66"/>
      <c r="G56" s="170"/>
      <c r="H56" s="69"/>
      <c r="I56" s="66"/>
      <c r="J56" s="166"/>
      <c r="K56" s="13"/>
      <c r="L56" s="13"/>
    </row>
    <row r="57" spans="1:19" s="7" customFormat="1" ht="16" x14ac:dyDescent="0.2">
      <c r="A57" s="24" t="s">
        <v>69</v>
      </c>
      <c r="B57" s="65"/>
      <c r="C57" s="66"/>
      <c r="D57" s="161"/>
      <c r="E57" s="68"/>
      <c r="F57" s="66"/>
      <c r="G57" s="170"/>
      <c r="H57" s="69"/>
      <c r="I57" s="66"/>
      <c r="J57" s="166"/>
      <c r="K57" s="13"/>
      <c r="L57" s="13"/>
    </row>
    <row r="58" spans="1:19" s="7" customFormat="1" ht="16" x14ac:dyDescent="0.2">
      <c r="A58" s="24" t="s">
        <v>70</v>
      </c>
      <c r="B58" s="65"/>
      <c r="C58" s="66"/>
      <c r="D58" s="161"/>
      <c r="E58" s="68"/>
      <c r="F58" s="66"/>
      <c r="G58" s="170"/>
      <c r="H58" s="69"/>
      <c r="I58" s="66"/>
      <c r="J58" s="166"/>
      <c r="K58" s="13"/>
      <c r="L58" s="13"/>
    </row>
    <row r="59" spans="1:19" s="7" customFormat="1" ht="16" x14ac:dyDescent="0.2">
      <c r="A59" s="24" t="s">
        <v>71</v>
      </c>
      <c r="B59" s="65"/>
      <c r="C59" s="66"/>
      <c r="D59" s="161"/>
      <c r="E59" s="68"/>
      <c r="F59" s="66"/>
      <c r="G59" s="170"/>
      <c r="H59" s="69"/>
      <c r="I59" s="66"/>
      <c r="J59" s="166"/>
      <c r="K59" s="13"/>
      <c r="L59" s="13"/>
    </row>
    <row r="60" spans="1:19" s="7" customFormat="1" ht="16" x14ac:dyDescent="0.2">
      <c r="A60" s="70"/>
      <c r="B60" s="91"/>
      <c r="C60" s="66"/>
      <c r="D60" s="161"/>
      <c r="E60" s="92"/>
      <c r="F60" s="66"/>
      <c r="G60" s="170"/>
      <c r="H60" s="93"/>
      <c r="I60" s="66"/>
      <c r="J60" s="166"/>
      <c r="K60" s="13"/>
      <c r="L60" s="13"/>
    </row>
    <row r="61" spans="1:19" s="7" customFormat="1" ht="16" x14ac:dyDescent="0.2">
      <c r="A61" s="70"/>
      <c r="B61" s="91"/>
      <c r="C61" s="66"/>
      <c r="D61" s="161"/>
      <c r="E61" s="92"/>
      <c r="F61" s="66"/>
      <c r="G61" s="170"/>
      <c r="H61" s="93"/>
      <c r="I61" s="66"/>
      <c r="J61" s="166"/>
      <c r="K61" s="13"/>
      <c r="L61" s="13"/>
    </row>
    <row r="62" spans="1:19" s="7" customFormat="1" ht="16" x14ac:dyDescent="0.2">
      <c r="A62" s="177" t="s">
        <v>72</v>
      </c>
      <c r="B62" s="84"/>
      <c r="C62" s="94"/>
      <c r="D62" s="158">
        <f>SUM(D55:D61,D47:D52,D40:D44,D34:D37)*C62</f>
        <v>0</v>
      </c>
      <c r="E62" s="95"/>
      <c r="F62" s="94"/>
      <c r="G62" s="171">
        <f>SUM(G55:G61,G47:G52,G40:G44,G34:G37)*F62</f>
        <v>0</v>
      </c>
      <c r="H62" s="95"/>
      <c r="I62" s="94"/>
      <c r="J62" s="158">
        <f>SUM(J55:J61,J47:J52,J40:J44,J34:J37)*I62</f>
        <v>0</v>
      </c>
      <c r="K62" s="36"/>
      <c r="L62" s="13"/>
    </row>
    <row r="63" spans="1:19" s="7" customFormat="1" ht="17" thickBot="1" x14ac:dyDescent="0.25">
      <c r="A63" s="96"/>
      <c r="B63" s="97"/>
      <c r="C63" s="98"/>
      <c r="D63" s="99"/>
      <c r="E63" s="100"/>
      <c r="F63" s="98"/>
      <c r="G63" s="99"/>
      <c r="H63" s="101"/>
      <c r="I63" s="98"/>
      <c r="J63" s="102"/>
      <c r="L63" s="14"/>
      <c r="M63" s="103"/>
      <c r="N63" s="103"/>
      <c r="O63" s="103"/>
      <c r="P63" s="103"/>
      <c r="Q63" s="103"/>
      <c r="R63" s="103"/>
      <c r="S63" s="103"/>
    </row>
    <row r="64" spans="1:19" s="7" customFormat="1" ht="16" x14ac:dyDescent="0.2">
      <c r="A64" s="11"/>
      <c r="B64" s="104"/>
      <c r="C64" s="105"/>
      <c r="D64" s="105"/>
      <c r="E64" s="106"/>
      <c r="F64" s="105"/>
      <c r="G64" s="105"/>
      <c r="H64" s="106"/>
      <c r="I64" s="105"/>
      <c r="J64" s="105"/>
      <c r="L64" s="14"/>
      <c r="M64" s="103"/>
      <c r="N64" s="103"/>
      <c r="O64" s="103"/>
      <c r="P64" s="103"/>
      <c r="Q64" s="103"/>
      <c r="R64" s="103"/>
      <c r="S64" s="103"/>
    </row>
    <row r="65" spans="1:22" s="7" customFormat="1" ht="17" thickBot="1" x14ac:dyDescent="0.25">
      <c r="A65" s="193"/>
      <c r="B65" s="104"/>
      <c r="C65" s="105"/>
      <c r="D65" s="105"/>
      <c r="E65" s="106"/>
      <c r="F65" s="105"/>
      <c r="G65" s="105"/>
      <c r="H65" s="106"/>
      <c r="I65" s="105"/>
      <c r="J65" s="105"/>
      <c r="L65" s="14"/>
      <c r="M65" s="103"/>
      <c r="N65" s="103"/>
      <c r="O65" s="103"/>
      <c r="P65" s="103"/>
      <c r="Q65" s="103"/>
      <c r="R65" s="103"/>
      <c r="S65" s="103"/>
    </row>
    <row r="66" spans="1:22" s="7" customFormat="1" ht="16" x14ac:dyDescent="0.2">
      <c r="A66" s="10" t="s">
        <v>17</v>
      </c>
      <c r="B66" s="107" t="s">
        <v>1</v>
      </c>
      <c r="C66" s="108"/>
      <c r="D66" s="109"/>
      <c r="E66" s="110" t="s">
        <v>2</v>
      </c>
      <c r="F66" s="108"/>
      <c r="G66" s="111"/>
      <c r="H66" s="110" t="s">
        <v>3</v>
      </c>
      <c r="I66" s="112"/>
      <c r="J66" s="111"/>
      <c r="L66" s="26" t="s">
        <v>105</v>
      </c>
      <c r="M66" s="27"/>
      <c r="N66" s="27"/>
      <c r="O66" s="27"/>
      <c r="P66" s="27"/>
      <c r="Q66" s="27"/>
      <c r="R66" s="27"/>
      <c r="S66" s="27"/>
      <c r="T66" s="27"/>
      <c r="U66" s="27"/>
      <c r="V66" s="27"/>
    </row>
    <row r="67" spans="1:22" s="173" customFormat="1" ht="16" x14ac:dyDescent="0.2">
      <c r="A67" s="254" t="s">
        <v>18</v>
      </c>
      <c r="B67" s="255" t="s">
        <v>14</v>
      </c>
      <c r="C67" s="256" t="s">
        <v>15</v>
      </c>
      <c r="D67" s="257" t="s">
        <v>9</v>
      </c>
      <c r="E67" s="255" t="s">
        <v>14</v>
      </c>
      <c r="F67" s="256" t="s">
        <v>15</v>
      </c>
      <c r="G67" s="258" t="s">
        <v>9</v>
      </c>
      <c r="H67" s="255" t="s">
        <v>14</v>
      </c>
      <c r="I67" s="256" t="s">
        <v>15</v>
      </c>
      <c r="J67" s="257" t="s">
        <v>9</v>
      </c>
      <c r="M67" s="259"/>
      <c r="N67" s="259"/>
      <c r="O67" s="259"/>
      <c r="P67" s="259"/>
      <c r="Q67" s="259"/>
      <c r="R67" s="259"/>
      <c r="S67" s="259"/>
    </row>
    <row r="68" spans="1:22" s="173" customFormat="1" ht="16" x14ac:dyDescent="0.2">
      <c r="A68" s="260" t="s">
        <v>19</v>
      </c>
      <c r="B68" s="261">
        <f>+C10</f>
        <v>0</v>
      </c>
      <c r="C68" s="262"/>
      <c r="D68" s="263">
        <f>+C68*B68</f>
        <v>0</v>
      </c>
      <c r="E68" s="261">
        <f>+F10</f>
        <v>0</v>
      </c>
      <c r="F68" s="262"/>
      <c r="G68" s="264">
        <f>+F68*E68</f>
        <v>0</v>
      </c>
      <c r="H68" s="261">
        <f>+I10</f>
        <v>0</v>
      </c>
      <c r="I68" s="262"/>
      <c r="J68" s="264">
        <f>+I68*H68</f>
        <v>0</v>
      </c>
      <c r="L68" s="176"/>
    </row>
    <row r="69" spans="1:22" s="173" customFormat="1" ht="16" x14ac:dyDescent="0.2">
      <c r="A69" s="260"/>
      <c r="B69" s="265"/>
      <c r="C69" s="266"/>
      <c r="D69" s="267"/>
      <c r="E69" s="265"/>
      <c r="F69" s="266"/>
      <c r="G69" s="268"/>
      <c r="H69" s="265"/>
      <c r="I69" s="266"/>
      <c r="J69" s="268"/>
      <c r="L69" s="176"/>
    </row>
    <row r="70" spans="1:22" s="7" customFormat="1" ht="16" x14ac:dyDescent="0.2">
      <c r="A70" s="117" t="s">
        <v>20</v>
      </c>
      <c r="B70" s="118"/>
      <c r="C70" s="119"/>
      <c r="D70" s="120"/>
      <c r="E70" s="118"/>
      <c r="F70" s="119"/>
      <c r="G70" s="121"/>
      <c r="H70" s="118"/>
      <c r="I70" s="119"/>
      <c r="J70" s="121"/>
    </row>
    <row r="71" spans="1:22" s="7" customFormat="1" ht="16" x14ac:dyDescent="0.2">
      <c r="A71" s="20" t="s">
        <v>73</v>
      </c>
      <c r="B71" s="114"/>
      <c r="C71" s="61"/>
      <c r="D71" s="115"/>
      <c r="E71" s="114"/>
      <c r="F71" s="61"/>
      <c r="G71" s="116"/>
      <c r="H71" s="114"/>
      <c r="I71" s="61"/>
      <c r="J71" s="116"/>
      <c r="L71" s="14"/>
    </row>
    <row r="72" spans="1:22" s="7" customFormat="1" ht="16" x14ac:dyDescent="0.2">
      <c r="A72" s="19" t="s">
        <v>74</v>
      </c>
      <c r="B72" s="44" t="s">
        <v>7</v>
      </c>
      <c r="C72" s="42" t="s">
        <v>21</v>
      </c>
      <c r="D72" s="16" t="s">
        <v>9</v>
      </c>
      <c r="E72" s="44" t="s">
        <v>7</v>
      </c>
      <c r="F72" s="42" t="s">
        <v>21</v>
      </c>
      <c r="G72" s="43" t="s">
        <v>9</v>
      </c>
      <c r="H72" s="44" t="s">
        <v>7</v>
      </c>
      <c r="I72" s="42" t="s">
        <v>21</v>
      </c>
      <c r="J72" s="43" t="s">
        <v>9</v>
      </c>
      <c r="L72" s="13"/>
    </row>
    <row r="73" spans="1:22" s="7" customFormat="1" ht="16" x14ac:dyDescent="0.2">
      <c r="A73" s="20" t="s">
        <v>75</v>
      </c>
      <c r="B73" s="44">
        <f>(+C15*C18)-B34</f>
        <v>0</v>
      </c>
      <c r="C73" s="47">
        <f>+C34</f>
        <v>0</v>
      </c>
      <c r="D73" s="159">
        <f>+C73*B73</f>
        <v>0</v>
      </c>
      <c r="E73" s="44">
        <f>+F18*F15-E34</f>
        <v>0</v>
      </c>
      <c r="F73" s="47">
        <f>+F34</f>
        <v>0</v>
      </c>
      <c r="G73" s="156">
        <f t="shared" ref="G73:G76" si="0">+F73*E73</f>
        <v>0</v>
      </c>
      <c r="H73" s="44">
        <f>+I15*I18-H34</f>
        <v>0</v>
      </c>
      <c r="I73" s="47">
        <f>+I34</f>
        <v>0</v>
      </c>
      <c r="J73" s="156">
        <f t="shared" ref="J73:J76" si="1">+I73*H73</f>
        <v>0</v>
      </c>
      <c r="L73" s="26" t="s">
        <v>32</v>
      </c>
      <c r="M73" s="27"/>
      <c r="N73" s="27"/>
      <c r="O73" s="27"/>
      <c r="P73" s="27"/>
      <c r="Q73" s="27"/>
      <c r="R73" s="27"/>
      <c r="S73" s="27"/>
    </row>
    <row r="74" spans="1:22" s="7" customFormat="1" ht="16" x14ac:dyDescent="0.2">
      <c r="A74" s="20" t="s">
        <v>76</v>
      </c>
      <c r="B74" s="49"/>
      <c r="C74" s="47"/>
      <c r="D74" s="159">
        <f t="shared" ref="D74:D76" si="2">+C74*B74</f>
        <v>0</v>
      </c>
      <c r="E74" s="49"/>
      <c r="F74" s="47"/>
      <c r="G74" s="156">
        <f t="shared" si="0"/>
        <v>0</v>
      </c>
      <c r="H74" s="49"/>
      <c r="I74" s="47"/>
      <c r="J74" s="156">
        <f t="shared" si="1"/>
        <v>0</v>
      </c>
      <c r="L74" s="13"/>
    </row>
    <row r="75" spans="1:22" s="7" customFormat="1" ht="16" x14ac:dyDescent="0.2">
      <c r="A75" s="20" t="s">
        <v>77</v>
      </c>
      <c r="B75" s="44">
        <f>(+C18*C17)-B35</f>
        <v>0</v>
      </c>
      <c r="C75" s="47">
        <f>+C35</f>
        <v>0</v>
      </c>
      <c r="D75" s="159">
        <f t="shared" si="2"/>
        <v>0</v>
      </c>
      <c r="E75" s="44">
        <f>+F17*F18</f>
        <v>0</v>
      </c>
      <c r="F75" s="47">
        <f>+F35</f>
        <v>0</v>
      </c>
      <c r="G75" s="156">
        <f t="shared" si="0"/>
        <v>0</v>
      </c>
      <c r="H75" s="44">
        <f>+I17*I18-H35</f>
        <v>0</v>
      </c>
      <c r="I75" s="47">
        <f>+I35</f>
        <v>0</v>
      </c>
      <c r="J75" s="156">
        <f t="shared" si="1"/>
        <v>0</v>
      </c>
      <c r="K75" s="13"/>
      <c r="L75" s="13"/>
    </row>
    <row r="76" spans="1:22" s="7" customFormat="1" ht="16" x14ac:dyDescent="0.2">
      <c r="A76" s="122" t="s">
        <v>78</v>
      </c>
      <c r="B76" s="54"/>
      <c r="C76" s="53"/>
      <c r="D76" s="157">
        <f t="shared" si="2"/>
        <v>0</v>
      </c>
      <c r="E76" s="54">
        <f>+B76</f>
        <v>0</v>
      </c>
      <c r="F76" s="53">
        <f>+C76*1.03</f>
        <v>0</v>
      </c>
      <c r="G76" s="157">
        <f t="shared" si="0"/>
        <v>0</v>
      </c>
      <c r="H76" s="54">
        <f>+E76</f>
        <v>0</v>
      </c>
      <c r="I76" s="53">
        <f>+F76*1.03</f>
        <v>0</v>
      </c>
      <c r="J76" s="157">
        <f t="shared" si="1"/>
        <v>0</v>
      </c>
      <c r="K76" s="13"/>
      <c r="L76" s="13"/>
    </row>
    <row r="77" spans="1:22" s="7" customFormat="1" ht="16" x14ac:dyDescent="0.2">
      <c r="A77" s="20"/>
      <c r="B77" s="44"/>
      <c r="C77" s="123"/>
      <c r="D77" s="16"/>
      <c r="E77" s="44"/>
      <c r="F77" s="42"/>
      <c r="G77" s="43"/>
      <c r="H77" s="44"/>
      <c r="I77" s="42"/>
      <c r="J77" s="43"/>
      <c r="K77" s="13"/>
      <c r="L77" s="13"/>
    </row>
    <row r="78" spans="1:22" s="7" customFormat="1" ht="16" x14ac:dyDescent="0.2">
      <c r="A78" s="19" t="s">
        <v>22</v>
      </c>
      <c r="B78" s="44" t="s">
        <v>14</v>
      </c>
      <c r="C78" s="123" t="s">
        <v>15</v>
      </c>
      <c r="D78" s="16" t="s">
        <v>9</v>
      </c>
      <c r="E78" s="44" t="s">
        <v>14</v>
      </c>
      <c r="F78" s="42" t="s">
        <v>15</v>
      </c>
      <c r="G78" s="43" t="s">
        <v>9</v>
      </c>
      <c r="H78" s="44" t="s">
        <v>14</v>
      </c>
      <c r="I78" s="42" t="s">
        <v>15</v>
      </c>
      <c r="J78" s="43" t="s">
        <v>9</v>
      </c>
      <c r="K78" s="13"/>
      <c r="L78" s="13"/>
    </row>
    <row r="79" spans="1:22" s="7" customFormat="1" ht="16" x14ac:dyDescent="0.2">
      <c r="A79" s="20" t="s">
        <v>79</v>
      </c>
      <c r="B79" s="49"/>
      <c r="C79" s="46"/>
      <c r="D79" s="158">
        <f>+C79*B79</f>
        <v>0</v>
      </c>
      <c r="E79" s="83"/>
      <c r="F79" s="46"/>
      <c r="G79" s="154">
        <f>+F79*E79</f>
        <v>0</v>
      </c>
      <c r="H79" s="83"/>
      <c r="I79" s="46"/>
      <c r="J79" s="154">
        <f>+I79*H79</f>
        <v>0</v>
      </c>
      <c r="K79" s="36"/>
      <c r="L79" s="13"/>
    </row>
    <row r="80" spans="1:22" s="7" customFormat="1" ht="16" x14ac:dyDescent="0.2">
      <c r="A80" s="20" t="s">
        <v>80</v>
      </c>
      <c r="B80" s="49"/>
      <c r="C80" s="46"/>
      <c r="D80" s="158">
        <f>+C80*B80</f>
        <v>0</v>
      </c>
      <c r="E80" s="83"/>
      <c r="F80" s="46"/>
      <c r="G80" s="154">
        <f>+F80*E80</f>
        <v>0</v>
      </c>
      <c r="H80" s="83"/>
      <c r="I80" s="46"/>
      <c r="J80" s="154">
        <f>+I80*H80</f>
        <v>0</v>
      </c>
      <c r="K80" s="13"/>
      <c r="L80" s="13"/>
    </row>
    <row r="81" spans="1:12" s="7" customFormat="1" ht="16" x14ac:dyDescent="0.2">
      <c r="A81" s="20" t="s">
        <v>65</v>
      </c>
      <c r="B81" s="113"/>
      <c r="C81" s="85"/>
      <c r="D81" s="167">
        <f>SUM(D79:D80)*C81</f>
        <v>0</v>
      </c>
      <c r="E81" s="62"/>
      <c r="F81" s="85"/>
      <c r="G81" s="164">
        <f>SUM(G79:G80)*F81</f>
        <v>0</v>
      </c>
      <c r="H81" s="62"/>
      <c r="I81" s="85"/>
      <c r="J81" s="164">
        <f>SUM(J79:J80)*I81</f>
        <v>0</v>
      </c>
      <c r="K81" s="13"/>
      <c r="L81" s="13"/>
    </row>
    <row r="82" spans="1:12" s="7" customFormat="1" ht="16" x14ac:dyDescent="0.2">
      <c r="A82" s="122" t="s">
        <v>81</v>
      </c>
      <c r="B82" s="124"/>
      <c r="C82" s="125"/>
      <c r="D82" s="217"/>
      <c r="E82" s="126"/>
      <c r="F82" s="125"/>
      <c r="G82" s="162"/>
      <c r="H82" s="126"/>
      <c r="I82" s="125"/>
      <c r="J82" s="162"/>
      <c r="K82" s="13"/>
      <c r="L82" s="13"/>
    </row>
    <row r="83" spans="1:12" s="7" customFormat="1" ht="16" x14ac:dyDescent="0.2">
      <c r="A83" s="20"/>
      <c r="B83" s="114"/>
      <c r="C83" s="61"/>
      <c r="D83" s="115"/>
      <c r="E83" s="127"/>
      <c r="F83" s="128"/>
      <c r="G83" s="129"/>
      <c r="H83" s="127"/>
      <c r="I83" s="42"/>
      <c r="J83" s="43"/>
      <c r="K83" s="13"/>
      <c r="L83" s="13"/>
    </row>
    <row r="84" spans="1:12" s="7" customFormat="1" ht="16" x14ac:dyDescent="0.2">
      <c r="A84" s="20"/>
      <c r="B84" s="114"/>
      <c r="C84" s="42"/>
      <c r="D84" s="16"/>
      <c r="E84" s="62"/>
      <c r="F84" s="63"/>
      <c r="G84" s="130"/>
      <c r="H84" s="62"/>
      <c r="I84" s="42"/>
      <c r="J84" s="43"/>
      <c r="K84" s="13"/>
      <c r="L84" s="13"/>
    </row>
    <row r="85" spans="1:12" s="7" customFormat="1" ht="16" x14ac:dyDescent="0.2">
      <c r="A85" s="19" t="s">
        <v>16</v>
      </c>
      <c r="B85" s="131"/>
      <c r="C85" s="132"/>
      <c r="D85" s="133" t="s">
        <v>12</v>
      </c>
      <c r="E85" s="134"/>
      <c r="F85" s="135"/>
      <c r="G85" s="136" t="s">
        <v>12</v>
      </c>
      <c r="H85" s="134"/>
      <c r="I85" s="42"/>
      <c r="J85" s="136" t="s">
        <v>12</v>
      </c>
      <c r="K85" s="13"/>
      <c r="L85" s="13"/>
    </row>
    <row r="86" spans="1:12" s="7" customFormat="1" ht="16" x14ac:dyDescent="0.2">
      <c r="A86" s="24" t="s">
        <v>82</v>
      </c>
      <c r="B86" s="114"/>
      <c r="C86" s="66"/>
      <c r="D86" s="166"/>
      <c r="E86" s="68"/>
      <c r="F86" s="66"/>
      <c r="G86" s="161"/>
      <c r="H86" s="68"/>
      <c r="I86" s="66"/>
      <c r="J86" s="161"/>
      <c r="K86" s="13"/>
      <c r="L86" s="13"/>
    </row>
    <row r="87" spans="1:12" s="7" customFormat="1" ht="16" x14ac:dyDescent="0.2">
      <c r="A87" s="24" t="s">
        <v>83</v>
      </c>
      <c r="B87" s="114"/>
      <c r="C87" s="66"/>
      <c r="D87" s="166"/>
      <c r="E87" s="68"/>
      <c r="F87" s="66"/>
      <c r="G87" s="161"/>
      <c r="H87" s="68"/>
      <c r="I87" s="66"/>
      <c r="J87" s="161"/>
      <c r="K87" s="13"/>
      <c r="L87" s="13"/>
    </row>
    <row r="88" spans="1:12" s="7" customFormat="1" ht="16" x14ac:dyDescent="0.2">
      <c r="A88" s="24" t="s">
        <v>84</v>
      </c>
      <c r="B88" s="114"/>
      <c r="C88" s="66"/>
      <c r="D88" s="166"/>
      <c r="E88" s="68"/>
      <c r="F88" s="66"/>
      <c r="G88" s="161"/>
      <c r="H88" s="68"/>
      <c r="I88" s="66"/>
      <c r="J88" s="161"/>
      <c r="K88" s="13"/>
      <c r="L88" s="13"/>
    </row>
    <row r="89" spans="1:12" s="7" customFormat="1" ht="16" x14ac:dyDescent="0.2">
      <c r="A89" s="24" t="s">
        <v>23</v>
      </c>
      <c r="B89" s="114"/>
      <c r="C89" s="66"/>
      <c r="D89" s="166"/>
      <c r="E89" s="68"/>
      <c r="F89" s="66"/>
      <c r="G89" s="161"/>
      <c r="H89" s="68"/>
      <c r="I89" s="66"/>
      <c r="J89" s="161"/>
      <c r="K89" s="13"/>
      <c r="L89" s="13"/>
    </row>
    <row r="90" spans="1:12" s="7" customFormat="1" ht="16" x14ac:dyDescent="0.2">
      <c r="A90" s="24" t="s">
        <v>24</v>
      </c>
      <c r="B90" s="137"/>
      <c r="C90" s="66"/>
      <c r="D90" s="166"/>
      <c r="E90" s="138"/>
      <c r="F90" s="66"/>
      <c r="G90" s="161"/>
      <c r="H90" s="138"/>
      <c r="I90" s="66"/>
      <c r="J90" s="161"/>
      <c r="K90" s="13"/>
      <c r="L90" s="13"/>
    </row>
    <row r="91" spans="1:12" s="7" customFormat="1" ht="16" x14ac:dyDescent="0.2">
      <c r="A91" s="24" t="s">
        <v>85</v>
      </c>
      <c r="B91" s="137"/>
      <c r="C91" s="66"/>
      <c r="D91" s="166"/>
      <c r="E91" s="138"/>
      <c r="F91" s="66"/>
      <c r="G91" s="161"/>
      <c r="H91" s="138"/>
      <c r="I91" s="66"/>
      <c r="J91" s="161"/>
      <c r="K91" s="13"/>
      <c r="L91" s="13"/>
    </row>
    <row r="92" spans="1:12" s="7" customFormat="1" ht="16" x14ac:dyDescent="0.2">
      <c r="A92" s="24" t="s">
        <v>86</v>
      </c>
      <c r="B92" s="137"/>
      <c r="C92" s="66"/>
      <c r="D92" s="166"/>
      <c r="E92" s="138"/>
      <c r="F92" s="66"/>
      <c r="G92" s="161"/>
      <c r="H92" s="138"/>
      <c r="I92" s="66"/>
      <c r="J92" s="161"/>
      <c r="K92" s="13"/>
      <c r="L92" s="13"/>
    </row>
    <row r="93" spans="1:12" s="7" customFormat="1" ht="16" x14ac:dyDescent="0.2">
      <c r="A93" s="24" t="s">
        <v>87</v>
      </c>
      <c r="B93" s="137"/>
      <c r="C93" s="66"/>
      <c r="D93" s="166"/>
      <c r="E93" s="138"/>
      <c r="F93" s="66"/>
      <c r="G93" s="161"/>
      <c r="H93" s="138"/>
      <c r="I93" s="66"/>
      <c r="J93" s="161"/>
      <c r="K93" s="13"/>
      <c r="L93" s="13"/>
    </row>
    <row r="94" spans="1:12" s="7" customFormat="1" ht="16" x14ac:dyDescent="0.2">
      <c r="A94" s="24" t="s">
        <v>71</v>
      </c>
      <c r="B94" s="44"/>
      <c r="C94" s="66"/>
      <c r="D94" s="166"/>
      <c r="E94" s="68"/>
      <c r="F94" s="66"/>
      <c r="G94" s="161"/>
      <c r="H94" s="68"/>
      <c r="I94" s="66"/>
      <c r="J94" s="161"/>
      <c r="K94" s="13"/>
      <c r="L94" s="13"/>
    </row>
    <row r="95" spans="1:12" s="7" customFormat="1" ht="16" x14ac:dyDescent="0.2">
      <c r="A95" s="70"/>
      <c r="B95" s="44"/>
      <c r="C95" s="66"/>
      <c r="D95" s="166"/>
      <c r="E95" s="68"/>
      <c r="F95" s="66"/>
      <c r="G95" s="161"/>
      <c r="H95" s="68"/>
      <c r="I95" s="66"/>
      <c r="J95" s="161"/>
      <c r="K95" s="13"/>
      <c r="L95" s="13"/>
    </row>
    <row r="96" spans="1:12" s="7" customFormat="1" ht="16" x14ac:dyDescent="0.2">
      <c r="A96" s="70"/>
      <c r="B96" s="44"/>
      <c r="C96" s="66"/>
      <c r="D96" s="166"/>
      <c r="E96" s="68"/>
      <c r="F96" s="66"/>
      <c r="G96" s="161"/>
      <c r="H96" s="68"/>
      <c r="I96" s="66"/>
      <c r="J96" s="161"/>
      <c r="K96" s="13"/>
      <c r="L96" s="13"/>
    </row>
    <row r="97" spans="1:12" s="7" customFormat="1" ht="16" x14ac:dyDescent="0.2">
      <c r="A97" s="70"/>
      <c r="B97" s="44"/>
      <c r="C97" s="66"/>
      <c r="D97" s="166"/>
      <c r="E97" s="68"/>
      <c r="F97" s="66"/>
      <c r="G97" s="161"/>
      <c r="H97" s="68"/>
      <c r="I97" s="66"/>
      <c r="J97" s="161"/>
      <c r="K97" s="13"/>
      <c r="L97" s="13"/>
    </row>
    <row r="98" spans="1:12" s="7" customFormat="1" ht="16" x14ac:dyDescent="0.2">
      <c r="A98" s="178" t="s">
        <v>72</v>
      </c>
      <c r="B98" s="44"/>
      <c r="C98" s="94"/>
      <c r="D98" s="158">
        <f>SUM(D86:D97,D79:D82,D73:D76)*C98</f>
        <v>0</v>
      </c>
      <c r="E98" s="95"/>
      <c r="F98" s="94"/>
      <c r="G98" s="158">
        <f>SUM(G86:G97,G79:G82,G73:G76)*F98</f>
        <v>0</v>
      </c>
      <c r="H98" s="95"/>
      <c r="I98" s="94"/>
      <c r="J98" s="158">
        <f>SUM(J86:J97,J79:J82,J73:J76)*I98</f>
        <v>0</v>
      </c>
      <c r="K98" s="13"/>
      <c r="L98" s="13"/>
    </row>
    <row r="99" spans="1:12" s="7" customFormat="1" ht="17" thickBot="1" x14ac:dyDescent="0.25">
      <c r="A99" s="96"/>
      <c r="B99" s="139"/>
      <c r="C99" s="98"/>
      <c r="D99" s="102"/>
      <c r="E99" s="140"/>
      <c r="F99" s="98"/>
      <c r="G99" s="99"/>
      <c r="H99" s="140"/>
      <c r="I99" s="98"/>
      <c r="J99" s="99"/>
      <c r="K99" s="13"/>
      <c r="L99" s="13"/>
    </row>
    <row r="100" spans="1:12" s="7" customFormat="1" ht="16" x14ac:dyDescent="0.2">
      <c r="A100" s="13"/>
      <c r="B100" s="13"/>
      <c r="C100" s="105"/>
      <c r="D100" s="105"/>
      <c r="E100" s="141"/>
      <c r="F100" s="105"/>
      <c r="G100" s="105"/>
      <c r="H100" s="141"/>
      <c r="I100" s="105"/>
      <c r="J100" s="105"/>
      <c r="K100" s="13"/>
      <c r="L100" s="13"/>
    </row>
    <row r="101" spans="1:12" s="7" customFormat="1" ht="16" x14ac:dyDescent="0.2">
      <c r="A101" s="192"/>
      <c r="B101" s="13"/>
      <c r="C101" s="105"/>
      <c r="D101" s="105"/>
      <c r="E101" s="141"/>
      <c r="F101" s="105"/>
      <c r="G101" s="105"/>
      <c r="H101" s="141"/>
      <c r="I101" s="105"/>
      <c r="J101" s="105"/>
      <c r="K101" s="13"/>
      <c r="L101" s="13"/>
    </row>
    <row r="102" spans="1:12" s="7" customFormat="1" ht="17" thickBot="1" x14ac:dyDescent="0.25">
      <c r="A102" s="142"/>
      <c r="B102" s="142"/>
      <c r="C102" s="142"/>
      <c r="D102" s="142"/>
      <c r="E102" s="106"/>
      <c r="F102" s="106"/>
      <c r="G102" s="106"/>
      <c r="H102" s="106"/>
      <c r="I102" s="13"/>
      <c r="J102" s="13"/>
      <c r="K102" s="13"/>
      <c r="L102" s="13"/>
    </row>
    <row r="103" spans="1:12" s="7" customFormat="1" ht="16" x14ac:dyDescent="0.2">
      <c r="A103" s="179" t="s">
        <v>25</v>
      </c>
      <c r="B103" s="180" t="s">
        <v>1</v>
      </c>
      <c r="C103" s="40"/>
      <c r="D103" s="181" t="s">
        <v>2</v>
      </c>
      <c r="E103" s="40"/>
      <c r="F103" s="180" t="s">
        <v>3</v>
      </c>
      <c r="G103" s="182"/>
      <c r="J103" s="14"/>
      <c r="K103" s="13"/>
      <c r="L103" s="13"/>
    </row>
    <row r="104" spans="1:12" s="7" customFormat="1" ht="16" x14ac:dyDescent="0.2">
      <c r="A104" s="183" t="s">
        <v>44</v>
      </c>
      <c r="B104" s="184"/>
      <c r="C104" s="143"/>
      <c r="D104" s="144"/>
      <c r="E104" s="143"/>
      <c r="F104" s="185"/>
      <c r="G104" s="186"/>
      <c r="J104" s="145"/>
      <c r="K104" s="13"/>
      <c r="L104" s="13"/>
    </row>
    <row r="105" spans="1:12" s="7" customFormat="1" ht="16" x14ac:dyDescent="0.2">
      <c r="A105" s="187" t="s">
        <v>26</v>
      </c>
      <c r="B105" s="184"/>
      <c r="C105" s="205">
        <f>SUM(D34:D37)</f>
        <v>0</v>
      </c>
      <c r="D105" s="206"/>
      <c r="E105" s="205">
        <f>SUM(G34:G37)</f>
        <v>0</v>
      </c>
      <c r="F105" s="207"/>
      <c r="G105" s="208">
        <f>SUM(J34:J37)</f>
        <v>0</v>
      </c>
      <c r="J105" s="145"/>
      <c r="K105" s="13"/>
      <c r="L105" s="13"/>
    </row>
    <row r="106" spans="1:12" s="7" customFormat="1" ht="16" x14ac:dyDescent="0.2">
      <c r="A106" s="187" t="s">
        <v>27</v>
      </c>
      <c r="B106" s="184"/>
      <c r="C106" s="205">
        <f>SUM(D40:D44)</f>
        <v>0</v>
      </c>
      <c r="D106" s="206"/>
      <c r="E106" s="205">
        <f>SUM(G40:G44)</f>
        <v>0</v>
      </c>
      <c r="F106" s="207"/>
      <c r="G106" s="208">
        <f>SUM(J40:J44)</f>
        <v>0</v>
      </c>
      <c r="J106" s="145"/>
      <c r="K106" s="13"/>
      <c r="L106" s="13"/>
    </row>
    <row r="107" spans="1:12" s="7" customFormat="1" ht="16" x14ac:dyDescent="0.2">
      <c r="A107" s="187" t="s">
        <v>28</v>
      </c>
      <c r="B107" s="184"/>
      <c r="C107" s="205">
        <f>SUM(D47:D52)</f>
        <v>0</v>
      </c>
      <c r="D107" s="206"/>
      <c r="E107" s="205">
        <f>SUM(G47:G52)</f>
        <v>0</v>
      </c>
      <c r="F107" s="207"/>
      <c r="G107" s="208">
        <f>SUM(J47:J52)</f>
        <v>0</v>
      </c>
      <c r="J107" s="145"/>
      <c r="K107" s="13"/>
      <c r="L107" s="13"/>
    </row>
    <row r="108" spans="1:12" s="7" customFormat="1" ht="16" x14ac:dyDescent="0.2">
      <c r="A108" s="188" t="s">
        <v>29</v>
      </c>
      <c r="B108" s="184"/>
      <c r="C108" s="205">
        <f>SUM(D55:D61)</f>
        <v>0</v>
      </c>
      <c r="D108" s="206"/>
      <c r="E108" s="205">
        <f>SUM(G55:G61)</f>
        <v>0</v>
      </c>
      <c r="F108" s="207"/>
      <c r="G108" s="208">
        <f>SUM(J55:J61)</f>
        <v>0</v>
      </c>
      <c r="J108" s="145"/>
      <c r="K108" s="13"/>
      <c r="L108" s="13"/>
    </row>
    <row r="109" spans="1:12" s="7" customFormat="1" ht="16" x14ac:dyDescent="0.2">
      <c r="A109" s="187" t="s">
        <v>30</v>
      </c>
      <c r="B109" s="184"/>
      <c r="C109" s="205">
        <f>+D62</f>
        <v>0</v>
      </c>
      <c r="D109" s="206"/>
      <c r="E109" s="205">
        <f>+G62</f>
        <v>0</v>
      </c>
      <c r="F109" s="207"/>
      <c r="G109" s="208">
        <f>+J62</f>
        <v>0</v>
      </c>
      <c r="J109" s="145"/>
      <c r="K109" s="13"/>
      <c r="L109" s="176"/>
    </row>
    <row r="110" spans="1:12" s="7" customFormat="1" ht="16" x14ac:dyDescent="0.2">
      <c r="A110" s="137" t="s">
        <v>42</v>
      </c>
      <c r="B110" s="184"/>
      <c r="C110" s="209">
        <f>SUM(C105:C109)</f>
        <v>0</v>
      </c>
      <c r="D110" s="206"/>
      <c r="E110" s="209">
        <f>SUM(E105:E109)</f>
        <v>0</v>
      </c>
      <c r="F110" s="207"/>
      <c r="G110" s="210">
        <f>SUM(G105:G109)</f>
        <v>0</v>
      </c>
      <c r="J110" s="145"/>
      <c r="K110" s="13"/>
      <c r="L110" s="176"/>
    </row>
    <row r="111" spans="1:12" s="7" customFormat="1" ht="16" x14ac:dyDescent="0.2">
      <c r="A111" s="137"/>
      <c r="B111" s="184"/>
      <c r="C111" s="205"/>
      <c r="D111" s="206"/>
      <c r="E111" s="205"/>
      <c r="F111" s="207"/>
      <c r="G111" s="208"/>
      <c r="J111" s="145"/>
      <c r="K111" s="13"/>
      <c r="L111" s="176"/>
    </row>
    <row r="112" spans="1:12" s="7" customFormat="1" ht="16" x14ac:dyDescent="0.2">
      <c r="A112" s="183" t="s">
        <v>88</v>
      </c>
      <c r="B112" s="184"/>
      <c r="C112" s="205">
        <f>+D68</f>
        <v>0</v>
      </c>
      <c r="D112" s="206"/>
      <c r="E112" s="205">
        <f>+G68</f>
        <v>0</v>
      </c>
      <c r="F112" s="207"/>
      <c r="G112" s="208">
        <f>+J68</f>
        <v>0</v>
      </c>
      <c r="H112" s="269" t="s">
        <v>106</v>
      </c>
      <c r="I112" s="27"/>
      <c r="J112" s="270"/>
      <c r="K112" s="26"/>
      <c r="L112" s="176"/>
    </row>
    <row r="113" spans="1:14" s="7" customFormat="1" ht="16" x14ac:dyDescent="0.2">
      <c r="A113" s="187"/>
      <c r="B113" s="184"/>
      <c r="C113" s="205"/>
      <c r="D113" s="206"/>
      <c r="E113" s="205"/>
      <c r="F113" s="207"/>
      <c r="G113" s="208"/>
      <c r="J113" s="145"/>
      <c r="K113" s="13"/>
      <c r="L113" s="176"/>
    </row>
    <row r="114" spans="1:14" s="7" customFormat="1" ht="16" x14ac:dyDescent="0.2">
      <c r="A114" s="183" t="s">
        <v>89</v>
      </c>
      <c r="B114" s="184"/>
      <c r="C114" s="205"/>
      <c r="D114" s="206"/>
      <c r="E114" s="205"/>
      <c r="F114" s="207"/>
      <c r="G114" s="208"/>
      <c r="J114" s="145"/>
      <c r="K114" s="13"/>
      <c r="L114" s="13"/>
    </row>
    <row r="115" spans="1:14" s="7" customFormat="1" ht="16" x14ac:dyDescent="0.2">
      <c r="A115" s="187" t="s">
        <v>26</v>
      </c>
      <c r="B115" s="184"/>
      <c r="C115" s="205">
        <f>SUM(D73:D76)</f>
        <v>0</v>
      </c>
      <c r="D115" s="206"/>
      <c r="E115" s="205">
        <f>SUM(G73:G76)</f>
        <v>0</v>
      </c>
      <c r="F115" s="207"/>
      <c r="G115" s="208">
        <f>SUM(J73:J76)</f>
        <v>0</v>
      </c>
      <c r="J115" s="145"/>
      <c r="K115" s="13"/>
      <c r="L115" s="13"/>
    </row>
    <row r="116" spans="1:14" s="7" customFormat="1" ht="16" x14ac:dyDescent="0.2">
      <c r="A116" s="187" t="s">
        <v>28</v>
      </c>
      <c r="B116" s="184"/>
      <c r="C116" s="205">
        <f>SUM(D79:D82)</f>
        <v>0</v>
      </c>
      <c r="D116" s="206"/>
      <c r="E116" s="205">
        <f>SUM(G79:G82)</f>
        <v>0</v>
      </c>
      <c r="F116" s="207"/>
      <c r="G116" s="208">
        <f>SUM(J79:J82)</f>
        <v>0</v>
      </c>
      <c r="J116" s="145"/>
      <c r="K116" s="13"/>
      <c r="L116" s="13"/>
    </row>
    <row r="117" spans="1:14" s="7" customFormat="1" ht="16" x14ac:dyDescent="0.2">
      <c r="A117" s="187" t="s">
        <v>29</v>
      </c>
      <c r="B117" s="184"/>
      <c r="C117" s="205">
        <f>SUM(D86:D97)</f>
        <v>0</v>
      </c>
      <c r="D117" s="206"/>
      <c r="E117" s="205">
        <f>SUM(G86:G97)</f>
        <v>0</v>
      </c>
      <c r="F117" s="207"/>
      <c r="G117" s="208">
        <f>SUM(J86:J97)</f>
        <v>0</v>
      </c>
      <c r="J117" s="145"/>
      <c r="K117" s="13"/>
      <c r="L117" s="13"/>
    </row>
    <row r="118" spans="1:14" s="7" customFormat="1" ht="16" x14ac:dyDescent="0.2">
      <c r="A118" s="187" t="s">
        <v>30</v>
      </c>
      <c r="B118" s="184"/>
      <c r="C118" s="205">
        <f>+D98</f>
        <v>0</v>
      </c>
      <c r="D118" s="206"/>
      <c r="E118" s="205">
        <f>+G98</f>
        <v>0</v>
      </c>
      <c r="F118" s="207"/>
      <c r="G118" s="208">
        <f>+J98</f>
        <v>0</v>
      </c>
      <c r="J118" s="145"/>
      <c r="K118" s="13"/>
      <c r="L118" s="13"/>
    </row>
    <row r="119" spans="1:14" s="7" customFormat="1" ht="16" x14ac:dyDescent="0.2">
      <c r="A119" s="137" t="s">
        <v>43</v>
      </c>
      <c r="B119" s="184"/>
      <c r="C119" s="205">
        <f>SUM(C115:C118)</f>
        <v>0</v>
      </c>
      <c r="D119" s="206"/>
      <c r="E119" s="205">
        <f>SUM(E115:E118)</f>
        <v>0</v>
      </c>
      <c r="F119" s="207"/>
      <c r="G119" s="208">
        <f>SUM(G115:G118)</f>
        <v>0</v>
      </c>
      <c r="J119" s="145"/>
      <c r="K119" s="13"/>
      <c r="L119" s="13"/>
    </row>
    <row r="120" spans="1:14" s="7" customFormat="1" ht="16" x14ac:dyDescent="0.2">
      <c r="A120" s="137"/>
      <c r="B120" s="184"/>
      <c r="C120" s="205"/>
      <c r="D120" s="206"/>
      <c r="E120" s="205"/>
      <c r="F120" s="207"/>
      <c r="G120" s="208"/>
      <c r="J120" s="145"/>
      <c r="K120" s="13"/>
      <c r="L120" s="13"/>
    </row>
    <row r="121" spans="1:14" s="7" customFormat="1" ht="16" x14ac:dyDescent="0.2">
      <c r="A121" s="137" t="s">
        <v>90</v>
      </c>
      <c r="B121" s="184"/>
      <c r="C121" s="209">
        <f>SUM(C103:C118)</f>
        <v>0</v>
      </c>
      <c r="D121" s="206"/>
      <c r="E121" s="209">
        <f>SUM(E103:E118)</f>
        <v>0</v>
      </c>
      <c r="F121" s="207"/>
      <c r="G121" s="210">
        <f>SUM(G103:G118)</f>
        <v>0</v>
      </c>
      <c r="J121" s="146"/>
      <c r="K121" s="13"/>
      <c r="L121" s="13"/>
    </row>
    <row r="122" spans="1:14" s="7" customFormat="1" ht="16" x14ac:dyDescent="0.2">
      <c r="A122" s="114"/>
      <c r="B122" s="189"/>
      <c r="C122" s="211"/>
      <c r="D122" s="206"/>
      <c r="E122" s="211"/>
      <c r="F122" s="207"/>
      <c r="G122" s="212"/>
      <c r="J122" s="36"/>
      <c r="K122" s="13"/>
      <c r="L122" s="13"/>
    </row>
    <row r="123" spans="1:14" s="7" customFormat="1" ht="17" thickBot="1" x14ac:dyDescent="0.25">
      <c r="A123" s="190" t="s">
        <v>31</v>
      </c>
      <c r="B123" s="191"/>
      <c r="C123" s="213" t="e">
        <f>+C121/C10</f>
        <v>#DIV/0!</v>
      </c>
      <c r="D123" s="214"/>
      <c r="E123" s="213" t="e">
        <f>+E121/F10</f>
        <v>#DIV/0!</v>
      </c>
      <c r="F123" s="215"/>
      <c r="G123" s="216" t="e">
        <f>+G121/I10</f>
        <v>#DIV/0!</v>
      </c>
      <c r="H123" s="271" t="s">
        <v>92</v>
      </c>
      <c r="I123" s="251"/>
      <c r="J123" s="251"/>
      <c r="K123" s="251"/>
      <c r="L123" s="251"/>
      <c r="M123" s="173"/>
      <c r="N123" s="173"/>
    </row>
    <row r="124" spans="1:14" s="7" customFormat="1" ht="16" x14ac:dyDescent="0.2">
      <c r="A124" s="36"/>
      <c r="B124" s="147"/>
      <c r="C124" s="148"/>
      <c r="D124" s="148"/>
      <c r="E124" s="149"/>
      <c r="F124" s="149"/>
      <c r="G124" s="149"/>
      <c r="H124" s="149"/>
      <c r="I124" s="13"/>
      <c r="J124" s="13"/>
      <c r="K124" s="13"/>
      <c r="L124" s="176"/>
      <c r="M124" s="173"/>
      <c r="N124" s="173"/>
    </row>
    <row r="125" spans="1:14" x14ac:dyDescent="0.15">
      <c r="A125" s="36"/>
      <c r="B125" s="147"/>
      <c r="C125" s="148"/>
      <c r="D125" s="148"/>
      <c r="E125" s="148"/>
      <c r="F125" s="148"/>
      <c r="G125" s="148"/>
      <c r="H125" s="149"/>
      <c r="I125" s="148"/>
      <c r="J125" s="148"/>
    </row>
    <row r="126" spans="1:14" x14ac:dyDescent="0.15">
      <c r="A126" s="36"/>
      <c r="B126" s="147"/>
      <c r="C126" s="148"/>
      <c r="D126" s="148"/>
      <c r="E126" s="148"/>
      <c r="F126" s="149"/>
      <c r="G126" s="148"/>
      <c r="H126" s="149"/>
    </row>
    <row r="127" spans="1:14" x14ac:dyDescent="0.15">
      <c r="A127" s="36"/>
      <c r="B127" s="147"/>
      <c r="C127" s="148"/>
      <c r="D127" s="148"/>
      <c r="E127" s="148"/>
      <c r="F127" s="149"/>
      <c r="G127" s="148"/>
      <c r="H127" s="149"/>
    </row>
    <row r="128" spans="1:14" x14ac:dyDescent="0.15">
      <c r="A128" s="36"/>
      <c r="B128" s="147"/>
      <c r="C128" s="148"/>
      <c r="D128" s="148"/>
      <c r="E128" s="149"/>
      <c r="F128" s="149"/>
      <c r="G128" s="149"/>
      <c r="H128" s="149"/>
    </row>
    <row r="129" spans="1:8" ht="14" x14ac:dyDescent="0.15">
      <c r="A129" s="238"/>
      <c r="B129" s="147"/>
      <c r="C129" s="148"/>
      <c r="D129" s="148"/>
      <c r="E129" s="149"/>
      <c r="F129" s="149"/>
      <c r="G129" s="149"/>
      <c r="H129" s="149"/>
    </row>
    <row r="130" spans="1:8" s="7" customFormat="1" ht="16" x14ac:dyDescent="0.2">
      <c r="A130" s="13"/>
      <c r="C130" s="5"/>
      <c r="D130" s="5"/>
      <c r="E130" s="5"/>
      <c r="F130" s="8"/>
      <c r="G130" s="8"/>
      <c r="H130" s="9"/>
    </row>
    <row r="131" spans="1:8" s="7" customFormat="1" ht="16" x14ac:dyDescent="0.2">
      <c r="A131" s="13"/>
      <c r="C131" s="5"/>
      <c r="D131" s="5"/>
      <c r="E131" s="5"/>
      <c r="F131" s="8"/>
      <c r="G131" s="8"/>
      <c r="H131" s="9"/>
    </row>
    <row r="132" spans="1:8" s="7" customFormat="1" ht="16" x14ac:dyDescent="0.2">
      <c r="A132" s="13"/>
      <c r="C132" s="5"/>
      <c r="D132" s="5"/>
      <c r="E132" s="5"/>
      <c r="F132" s="8"/>
      <c r="G132" s="8"/>
      <c r="H132" s="9"/>
    </row>
    <row r="133" spans="1:8" s="7" customFormat="1" ht="16" x14ac:dyDescent="0.2">
      <c r="A133" s="13"/>
      <c r="C133" s="5"/>
      <c r="D133" s="5"/>
      <c r="E133" s="5"/>
      <c r="F133" s="8"/>
      <c r="G133" s="8"/>
      <c r="H133" s="9"/>
    </row>
    <row r="134" spans="1:8" s="7" customFormat="1" ht="16" x14ac:dyDescent="0.2">
      <c r="A134" s="13"/>
      <c r="C134" s="5"/>
      <c r="D134" s="5"/>
      <c r="E134" s="5"/>
      <c r="F134" s="8"/>
      <c r="G134" s="8"/>
      <c r="H134" s="9"/>
    </row>
    <row r="135" spans="1:8" s="7" customFormat="1" ht="16" x14ac:dyDescent="0.2">
      <c r="A135" s="13"/>
      <c r="C135" s="5"/>
      <c r="D135" s="5"/>
      <c r="E135" s="5"/>
      <c r="F135" s="8"/>
      <c r="G135" s="8"/>
      <c r="H135" s="9"/>
    </row>
    <row r="136" spans="1:8" s="7" customFormat="1" ht="16" x14ac:dyDescent="0.2">
      <c r="A136" s="13"/>
      <c r="C136" s="5"/>
      <c r="D136" s="5"/>
      <c r="E136" s="5"/>
      <c r="F136" s="8"/>
      <c r="G136" s="8"/>
      <c r="H136" s="9"/>
    </row>
  </sheetData>
  <sheetProtection sheet="1" objects="1" scenarios="1"/>
  <mergeCells count="2">
    <mergeCell ref="L21:Q21"/>
    <mergeCell ref="H123:L123"/>
  </mergeCells>
  <dataValidations count="1">
    <dataValidation type="list" allowBlank="1" showInputMessage="1" showErrorMessage="1" sqref="C7 F7 I7" xr:uid="{9F9BF6F7-805D-5C46-9996-2877E90D420A}">
      <formula1>"FY2020, FY2021, FY2022, FY2023, FY2024, FY2025"</formula1>
    </dataValidation>
  </dataValidations>
  <pageMargins left="0.25" right="0.25" top="0.75" bottom="0.75" header="0.3" footer="0.3"/>
  <pageSetup scale="59" fitToHeight="0" orientation="landscape" horizontalDpi="300" verticalDpi="300" r:id="rId1"/>
  <headerFooter differentFirst="1">
    <oddHeader>&amp;L&amp;"Arial Narrow,Bold"&amp;13&amp;K06+000
FISCAL ANALYSIS WORKBOOK 2: DETAILED PROGRAM BUDGET TEMPLATES</oddHeader>
    <oddFooter xml:space="preserve">&amp;L&amp;"Arial Narrow,Regular"&amp;K06+000Developed by the Annie E. Casey Foundation. Any findings or analyses generated using this workbook are those of the authors alone, and do not necessarily reflect the opinions of the Foundation.  </oddFooter>
    <firstHeader>&amp;L&amp;"Arial Narrow,Bold"&amp;13&amp;K06+000
FISCAL ANALYSIS WORKBOOK 2: DETAILED PROGRAM BUDGET TEMPLATES</firstHeader>
    <firstFooter xml:space="preserve">&amp;L&amp;"Arial Narrow,Regular"&amp;13&amp;K06+000Developed by the Annie E. Casey Foundation. Any findings or analyses generated using the workbook are those of the authors alone and do not necessarily reflect the opinions of the Foundation.  </firstFooter>
  </headerFooter>
  <rowBreaks count="3" manualBreakCount="3">
    <brk id="29" max="10" man="1"/>
    <brk id="64" max="10" man="1"/>
    <brk id="10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9FFB5-F7F9-8449-9FB5-97B7C6E44313}">
  <dimension ref="A1:EF136"/>
  <sheetViews>
    <sheetView tabSelected="1" zoomScaleNormal="100" workbookViewId="0">
      <selection activeCell="A10" sqref="A10"/>
    </sheetView>
  </sheetViews>
  <sheetFormatPr baseColWidth="10" defaultColWidth="12.5" defaultRowHeight="13" x14ac:dyDescent="0.15"/>
  <cols>
    <col min="1" max="1" width="54.6640625" style="13" customWidth="1"/>
    <col min="2" max="2" width="12.5" style="13"/>
    <col min="3" max="3" width="17.5" style="13" customWidth="1"/>
    <col min="4" max="4" width="14.33203125" style="13" customWidth="1"/>
    <col min="5" max="5" width="16.5" style="13" customWidth="1"/>
    <col min="6" max="6" width="14.5" style="13" customWidth="1"/>
    <col min="7" max="7" width="17.1640625" style="13" customWidth="1"/>
    <col min="8" max="8" width="12.5" style="13"/>
    <col min="9" max="9" width="17" style="13" customWidth="1"/>
    <col min="10" max="10" width="23.1640625" style="13" customWidth="1"/>
    <col min="11" max="16384" width="12.5" style="13"/>
  </cols>
  <sheetData>
    <row r="1" spans="1:136" ht="31" customHeight="1" x14ac:dyDescent="0.15">
      <c r="A1" s="250" t="s">
        <v>100</v>
      </c>
    </row>
    <row r="2" spans="1:136" s="230" customFormat="1" ht="31" customHeight="1" x14ac:dyDescent="0.15">
      <c r="A2" s="234" t="s">
        <v>97</v>
      </c>
      <c r="B2" s="234"/>
      <c r="C2" s="234"/>
      <c r="D2" s="234"/>
      <c r="E2" s="235"/>
      <c r="F2" s="236"/>
      <c r="G2" s="236"/>
      <c r="H2" s="236"/>
      <c r="I2" s="237"/>
      <c r="J2" s="231"/>
      <c r="K2" s="232"/>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row>
    <row r="3" spans="1:136" s="7" customFormat="1" ht="31" customHeight="1" thickBot="1" x14ac:dyDescent="0.25">
      <c r="A3" s="1" t="s">
        <v>101</v>
      </c>
      <c r="B3" s="2"/>
      <c r="C3" s="2"/>
      <c r="D3" s="2"/>
      <c r="E3" s="3"/>
      <c r="F3" s="4"/>
      <c r="G3" s="4"/>
      <c r="H3" s="5"/>
      <c r="I3" s="6"/>
      <c r="J3" s="174"/>
      <c r="K3" s="175"/>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row>
    <row r="4" spans="1:136" s="7" customFormat="1" ht="16" x14ac:dyDescent="0.2">
      <c r="A4" s="10" t="s">
        <v>0</v>
      </c>
      <c r="B4" s="11"/>
      <c r="C4" s="11"/>
      <c r="D4" s="11"/>
      <c r="E4" s="11"/>
      <c r="F4" s="11"/>
      <c r="G4" s="11"/>
      <c r="H4" s="11"/>
      <c r="I4" s="12"/>
      <c r="J4" s="13"/>
      <c r="K4" s="14"/>
      <c r="L4" s="13"/>
    </row>
    <row r="5" spans="1:136" s="7" customFormat="1" ht="16" x14ac:dyDescent="0.2">
      <c r="A5" s="15"/>
      <c r="B5" s="192"/>
      <c r="C5" s="192"/>
      <c r="D5" s="192"/>
      <c r="E5" s="192"/>
      <c r="F5" s="192"/>
      <c r="G5" s="192"/>
      <c r="H5" s="192"/>
      <c r="I5" s="16"/>
      <c r="J5" s="13"/>
      <c r="K5" s="13"/>
      <c r="L5" s="13"/>
    </row>
    <row r="6" spans="1:136" s="7" customFormat="1" ht="16" x14ac:dyDescent="0.2">
      <c r="A6" s="17"/>
      <c r="B6" s="192"/>
      <c r="C6" s="194" t="s">
        <v>1</v>
      </c>
      <c r="D6" s="194"/>
      <c r="E6" s="195"/>
      <c r="F6" s="194" t="s">
        <v>2</v>
      </c>
      <c r="G6" s="194"/>
      <c r="H6" s="195"/>
      <c r="I6" s="150" t="s">
        <v>3</v>
      </c>
      <c r="J6" s="18"/>
      <c r="K6" s="13"/>
      <c r="L6" s="13"/>
    </row>
    <row r="7" spans="1:136" s="7" customFormat="1" ht="16" x14ac:dyDescent="0.2">
      <c r="A7" s="19" t="s">
        <v>4</v>
      </c>
      <c r="B7" s="192"/>
      <c r="C7" s="196"/>
      <c r="D7" s="194"/>
      <c r="E7" s="195"/>
      <c r="F7" s="196"/>
      <c r="G7" s="194"/>
      <c r="H7" s="195"/>
      <c r="I7" s="196"/>
      <c r="J7" s="18"/>
      <c r="K7" s="13"/>
      <c r="L7" s="13"/>
    </row>
    <row r="8" spans="1:136" s="7" customFormat="1" ht="16" x14ac:dyDescent="0.2">
      <c r="A8" s="20"/>
      <c r="B8" s="192"/>
      <c r="C8" s="197"/>
      <c r="D8" s="197"/>
      <c r="E8" s="192"/>
      <c r="F8" s="197"/>
      <c r="G8" s="197"/>
      <c r="H8" s="192"/>
      <c r="I8" s="22"/>
      <c r="J8" s="238"/>
      <c r="K8" s="238"/>
      <c r="L8" s="13"/>
    </row>
    <row r="9" spans="1:136" s="7" customFormat="1" ht="16" x14ac:dyDescent="0.2">
      <c r="A9" s="23" t="s">
        <v>5</v>
      </c>
      <c r="B9" s="195"/>
      <c r="C9" s="197"/>
      <c r="D9" s="198"/>
      <c r="E9" s="195"/>
      <c r="F9" s="197"/>
      <c r="G9" s="197"/>
      <c r="H9" s="192"/>
      <c r="I9" s="22"/>
      <c r="J9" s="238"/>
      <c r="K9" s="238"/>
      <c r="L9" s="13"/>
    </row>
    <row r="10" spans="1:136" s="7" customFormat="1" ht="16" x14ac:dyDescent="0.2">
      <c r="A10" s="24" t="s">
        <v>46</v>
      </c>
      <c r="B10" s="195"/>
      <c r="C10" s="199"/>
      <c r="D10" s="198"/>
      <c r="E10" s="195"/>
      <c r="F10" s="199"/>
      <c r="G10" s="198"/>
      <c r="H10" s="195"/>
      <c r="I10" s="25"/>
      <c r="L10" s="152" t="s">
        <v>91</v>
      </c>
      <c r="M10" s="239"/>
      <c r="N10" s="152"/>
      <c r="O10" s="153"/>
      <c r="P10" s="153"/>
      <c r="Q10" s="153"/>
      <c r="R10" s="153"/>
      <c r="S10" s="153"/>
      <c r="T10" s="153"/>
      <c r="U10" s="153"/>
      <c r="V10" s="151"/>
    </row>
    <row r="11" spans="1:136" s="7" customFormat="1" ht="16" x14ac:dyDescent="0.2">
      <c r="A11" s="24" t="s">
        <v>47</v>
      </c>
      <c r="B11" s="195"/>
      <c r="C11" s="199"/>
      <c r="D11" s="198"/>
      <c r="E11" s="195"/>
      <c r="F11" s="199"/>
      <c r="G11" s="198"/>
      <c r="H11" s="195"/>
      <c r="I11" s="25"/>
      <c r="L11" s="152" t="s">
        <v>40</v>
      </c>
      <c r="M11" s="239"/>
      <c r="N11" s="152"/>
      <c r="O11" s="153"/>
      <c r="P11" s="153"/>
      <c r="Q11" s="153"/>
      <c r="R11" s="153"/>
      <c r="S11" s="153"/>
      <c r="T11" s="153"/>
      <c r="U11" s="153"/>
      <c r="V11" s="151"/>
    </row>
    <row r="12" spans="1:136" s="7" customFormat="1" ht="16" x14ac:dyDescent="0.2">
      <c r="A12" s="24" t="s">
        <v>48</v>
      </c>
      <c r="B12" s="195"/>
      <c r="C12" s="199"/>
      <c r="D12" s="198"/>
      <c r="E12" s="195"/>
      <c r="F12" s="199"/>
      <c r="G12" s="198"/>
      <c r="H12" s="195"/>
      <c r="I12" s="25"/>
      <c r="L12" s="238"/>
      <c r="M12" s="238"/>
      <c r="N12" s="13"/>
    </row>
    <row r="13" spans="1:136" s="7" customFormat="1" ht="16" x14ac:dyDescent="0.2">
      <c r="A13" s="24" t="s">
        <v>49</v>
      </c>
      <c r="B13" s="195"/>
      <c r="C13" s="199"/>
      <c r="D13" s="198"/>
      <c r="E13" s="195"/>
      <c r="F13" s="199"/>
      <c r="G13" s="198"/>
      <c r="H13" s="195"/>
      <c r="I13" s="25"/>
      <c r="L13" s="36"/>
      <c r="M13" s="238"/>
      <c r="N13" s="13"/>
    </row>
    <row r="14" spans="1:136" s="5" customFormat="1" ht="16" x14ac:dyDescent="0.2">
      <c r="A14" s="218" t="s">
        <v>50</v>
      </c>
      <c r="B14" s="219"/>
      <c r="C14" s="240" t="e">
        <f>C10*C11/(C12*52)</f>
        <v>#DIV/0!</v>
      </c>
      <c r="D14" s="220"/>
      <c r="E14" s="219"/>
      <c r="F14" s="240" t="e">
        <f>F10*F11/(F12*52)</f>
        <v>#DIV/0!</v>
      </c>
      <c r="G14" s="220"/>
      <c r="H14" s="219"/>
      <c r="I14" s="240" t="e">
        <f>I10*I11/(I12*52)</f>
        <v>#DIV/0!</v>
      </c>
      <c r="L14" s="241"/>
      <c r="M14" s="242"/>
      <c r="N14" s="221"/>
    </row>
    <row r="15" spans="1:136" s="7" customFormat="1" ht="16" x14ac:dyDescent="0.2">
      <c r="A15" s="24" t="s">
        <v>51</v>
      </c>
      <c r="B15" s="195"/>
      <c r="C15" s="243"/>
      <c r="D15" s="198"/>
      <c r="E15" s="195"/>
      <c r="F15" s="244"/>
      <c r="G15" s="198"/>
      <c r="H15" s="195"/>
      <c r="I15" s="245"/>
      <c r="L15" s="26" t="s">
        <v>102</v>
      </c>
      <c r="M15" s="26"/>
      <c r="N15" s="26"/>
      <c r="O15" s="28"/>
      <c r="P15" s="28"/>
      <c r="Q15" s="28"/>
      <c r="R15" s="27"/>
      <c r="S15" s="27"/>
      <c r="T15" s="27"/>
      <c r="U15" s="27"/>
    </row>
    <row r="16" spans="1:136" s="5" customFormat="1" ht="16" x14ac:dyDescent="0.2">
      <c r="A16" s="218" t="s">
        <v>52</v>
      </c>
      <c r="B16" s="219"/>
      <c r="C16" s="246" t="e">
        <f>C15/C13</f>
        <v>#DIV/0!</v>
      </c>
      <c r="D16" s="222"/>
      <c r="E16" s="223"/>
      <c r="F16" s="246" t="e">
        <f>F15/F13</f>
        <v>#DIV/0!</v>
      </c>
      <c r="G16" s="222"/>
      <c r="H16" s="223"/>
      <c r="I16" s="246" t="e">
        <f>I15/I13</f>
        <v>#DIV/0!</v>
      </c>
      <c r="L16" s="241"/>
      <c r="M16" s="242"/>
      <c r="N16" s="221"/>
    </row>
    <row r="17" spans="1:21" s="7" customFormat="1" ht="16" x14ac:dyDescent="0.2">
      <c r="A17" s="24" t="s">
        <v>53</v>
      </c>
      <c r="B17" s="195"/>
      <c r="C17" s="243"/>
      <c r="D17" s="200"/>
      <c r="E17" s="201"/>
      <c r="F17" s="243"/>
      <c r="G17" s="200"/>
      <c r="H17" s="201"/>
      <c r="I17" s="247"/>
      <c r="L17" s="26" t="s">
        <v>103</v>
      </c>
      <c r="M17" s="248"/>
      <c r="N17" s="26"/>
      <c r="O17" s="27"/>
      <c r="P17" s="27"/>
      <c r="Q17" s="27"/>
      <c r="R17" s="27"/>
      <c r="S17" s="27"/>
      <c r="T17" s="27"/>
      <c r="U17" s="27"/>
    </row>
    <row r="18" spans="1:21" s="7" customFormat="1" ht="16" x14ac:dyDescent="0.2">
      <c r="A18" s="24" t="s">
        <v>54</v>
      </c>
      <c r="B18" s="195"/>
      <c r="C18" s="243"/>
      <c r="D18" s="200"/>
      <c r="E18" s="201"/>
      <c r="F18" s="243"/>
      <c r="G18" s="200"/>
      <c r="H18" s="201"/>
      <c r="I18" s="247"/>
      <c r="J18" s="13"/>
      <c r="K18" s="238"/>
      <c r="L18" s="13"/>
    </row>
    <row r="19" spans="1:21" s="7" customFormat="1" ht="16" x14ac:dyDescent="0.2">
      <c r="A19" s="24"/>
      <c r="B19" s="195"/>
      <c r="C19" s="197"/>
      <c r="D19" s="198"/>
      <c r="E19" s="195"/>
      <c r="F19" s="197"/>
      <c r="G19" s="198"/>
      <c r="H19" s="195"/>
      <c r="I19" s="22"/>
      <c r="J19" s="36"/>
      <c r="K19" s="238"/>
      <c r="L19" s="13"/>
    </row>
    <row r="20" spans="1:21" s="7" customFormat="1" ht="16" x14ac:dyDescent="0.2">
      <c r="A20" s="23" t="s">
        <v>45</v>
      </c>
      <c r="B20" s="195"/>
      <c r="C20" s="197"/>
      <c r="D20" s="198"/>
      <c r="E20" s="195"/>
      <c r="F20" s="197"/>
      <c r="G20" s="198"/>
      <c r="H20" s="195"/>
      <c r="I20" s="22"/>
      <c r="J20" s="36"/>
      <c r="K20" s="238"/>
      <c r="L20" s="13"/>
    </row>
    <row r="21" spans="1:21" s="7" customFormat="1" ht="16" x14ac:dyDescent="0.2">
      <c r="A21" s="24" t="s">
        <v>55</v>
      </c>
      <c r="B21" s="195"/>
      <c r="C21" s="224">
        <f>C15</f>
        <v>0</v>
      </c>
      <c r="D21" s="202"/>
      <c r="E21" s="195"/>
      <c r="F21" s="224">
        <f>(F15-C15)+(C15*K21)</f>
        <v>0</v>
      </c>
      <c r="G21" s="202"/>
      <c r="H21" s="195"/>
      <c r="I21" s="224">
        <f>(I15-F15)+(F15*N21)</f>
        <v>0</v>
      </c>
      <c r="J21" s="13" t="s">
        <v>6</v>
      </c>
      <c r="K21" s="249"/>
      <c r="L21" s="252" t="s">
        <v>104</v>
      </c>
      <c r="M21" s="253"/>
      <c r="N21" s="253"/>
      <c r="O21" s="253"/>
      <c r="P21" s="253"/>
      <c r="Q21" s="253"/>
    </row>
    <row r="22" spans="1:21" s="7" customFormat="1" ht="16" x14ac:dyDescent="0.2">
      <c r="A22" s="24" t="s">
        <v>56</v>
      </c>
      <c r="B22" s="195"/>
      <c r="C22" s="224">
        <f>C17</f>
        <v>0</v>
      </c>
      <c r="D22" s="202"/>
      <c r="E22" s="195"/>
      <c r="F22" s="224">
        <f>F17</f>
        <v>0</v>
      </c>
      <c r="G22" s="202"/>
      <c r="H22" s="195"/>
      <c r="I22" s="224">
        <f>I17</f>
        <v>0</v>
      </c>
      <c r="J22" s="36"/>
      <c r="K22" s="238"/>
      <c r="L22" s="13"/>
    </row>
    <row r="23" spans="1:21" s="7" customFormat="1" ht="16" x14ac:dyDescent="0.2">
      <c r="A23" s="30" t="s">
        <v>57</v>
      </c>
      <c r="B23" s="203"/>
      <c r="C23" s="225">
        <f>+C22+C21</f>
        <v>0</v>
      </c>
      <c r="D23" s="204"/>
      <c r="E23" s="203"/>
      <c r="F23" s="225">
        <f>+F22+F21</f>
        <v>0</v>
      </c>
      <c r="G23" s="204"/>
      <c r="H23" s="203"/>
      <c r="I23" s="226">
        <f>+I22+I21</f>
        <v>0</v>
      </c>
      <c r="L23" s="13"/>
    </row>
    <row r="24" spans="1:21" s="7" customFormat="1" ht="16" x14ac:dyDescent="0.2">
      <c r="A24" s="24" t="s">
        <v>58</v>
      </c>
      <c r="B24" s="195"/>
      <c r="C24" s="199"/>
      <c r="D24" s="198"/>
      <c r="E24" s="195"/>
      <c r="F24" s="199"/>
      <c r="G24" s="198"/>
      <c r="H24" s="195"/>
      <c r="I24" s="25"/>
      <c r="J24" s="36"/>
      <c r="K24" s="238"/>
      <c r="L24" s="13"/>
    </row>
    <row r="25" spans="1:21" s="7" customFormat="1" ht="16" x14ac:dyDescent="0.2">
      <c r="A25" s="24" t="s">
        <v>59</v>
      </c>
      <c r="B25" s="195"/>
      <c r="C25" s="199"/>
      <c r="D25" s="198"/>
      <c r="E25" s="195"/>
      <c r="F25" s="199"/>
      <c r="G25" s="198"/>
      <c r="H25" s="195"/>
      <c r="I25" s="25"/>
      <c r="J25" s="36"/>
      <c r="K25" s="238"/>
      <c r="L25" s="13"/>
    </row>
    <row r="26" spans="1:21" s="7" customFormat="1" ht="17.25" customHeight="1" x14ac:dyDescent="0.2">
      <c r="A26" s="24"/>
      <c r="B26" s="195"/>
      <c r="C26" s="199"/>
      <c r="D26" s="198"/>
      <c r="E26" s="195"/>
      <c r="F26" s="199"/>
      <c r="G26" s="198"/>
      <c r="H26" s="195"/>
      <c r="I26" s="25"/>
      <c r="J26" s="21"/>
      <c r="L26" s="13"/>
    </row>
    <row r="27" spans="1:21" s="7" customFormat="1" ht="16" x14ac:dyDescent="0.2">
      <c r="A27" s="24"/>
      <c r="B27" s="195"/>
      <c r="C27" s="199"/>
      <c r="D27" s="198"/>
      <c r="E27" s="195"/>
      <c r="F27" s="199"/>
      <c r="G27" s="198"/>
      <c r="H27" s="195"/>
      <c r="I27" s="25"/>
      <c r="J27" s="21"/>
      <c r="L27" s="13"/>
    </row>
    <row r="28" spans="1:21" s="7" customFormat="1" ht="17" thickBot="1" x14ac:dyDescent="0.25">
      <c r="A28" s="31"/>
      <c r="B28" s="32"/>
      <c r="C28" s="33"/>
      <c r="D28" s="34"/>
      <c r="E28" s="32"/>
      <c r="F28" s="33"/>
      <c r="G28" s="34"/>
      <c r="H28" s="32"/>
      <c r="I28" s="35"/>
      <c r="J28" s="21"/>
      <c r="K28" s="13"/>
      <c r="L28" s="13"/>
    </row>
    <row r="29" spans="1:21" s="7" customFormat="1" ht="16" x14ac:dyDescent="0.2">
      <c r="A29" s="36"/>
      <c r="B29" s="13"/>
      <c r="C29" s="13"/>
      <c r="D29" s="13"/>
      <c r="E29" s="18"/>
      <c r="F29" s="18"/>
      <c r="G29" s="18"/>
      <c r="H29" s="18"/>
      <c r="I29" s="13"/>
      <c r="J29" s="13"/>
      <c r="K29" s="13"/>
      <c r="L29" s="13"/>
    </row>
    <row r="30" spans="1:21" s="7" customFormat="1" ht="17" thickBot="1" x14ac:dyDescent="0.25">
      <c r="A30" s="13"/>
      <c r="B30" s="13"/>
      <c r="C30" s="13"/>
      <c r="D30" s="13"/>
      <c r="E30" s="18"/>
      <c r="F30" s="18"/>
      <c r="G30" s="18"/>
      <c r="H30" s="18"/>
      <c r="I30" s="13"/>
      <c r="J30" s="13"/>
      <c r="K30" s="13"/>
      <c r="L30" s="13"/>
    </row>
    <row r="31" spans="1:21" s="7" customFormat="1" ht="16" x14ac:dyDescent="0.2">
      <c r="A31" s="10" t="s">
        <v>44</v>
      </c>
      <c r="B31" s="37" t="s">
        <v>1</v>
      </c>
      <c r="C31" s="37"/>
      <c r="D31" s="38"/>
      <c r="E31" s="39" t="s">
        <v>2</v>
      </c>
      <c r="F31" s="37"/>
      <c r="G31" s="38"/>
      <c r="H31" s="40" t="s">
        <v>3</v>
      </c>
      <c r="I31" s="41"/>
      <c r="J31" s="12"/>
      <c r="K31" s="13"/>
      <c r="L31" s="13"/>
    </row>
    <row r="32" spans="1:21" s="7" customFormat="1" ht="16" x14ac:dyDescent="0.2">
      <c r="A32" s="15"/>
      <c r="B32" s="42" t="s">
        <v>7</v>
      </c>
      <c r="C32" s="42" t="s">
        <v>8</v>
      </c>
      <c r="D32" s="43" t="s">
        <v>9</v>
      </c>
      <c r="E32" s="44" t="s">
        <v>7</v>
      </c>
      <c r="F32" s="42" t="s">
        <v>8</v>
      </c>
      <c r="G32" s="43" t="s">
        <v>9</v>
      </c>
      <c r="H32" s="45" t="s">
        <v>7</v>
      </c>
      <c r="I32" s="42" t="s">
        <v>8</v>
      </c>
      <c r="J32" s="16" t="s">
        <v>9</v>
      </c>
      <c r="K32" s="13"/>
      <c r="L32" s="13"/>
    </row>
    <row r="33" spans="1:15" s="7" customFormat="1" ht="16" x14ac:dyDescent="0.2">
      <c r="A33" s="19" t="s">
        <v>41</v>
      </c>
      <c r="B33" s="42"/>
      <c r="C33" s="42"/>
      <c r="D33" s="43"/>
      <c r="E33" s="44"/>
      <c r="F33" s="42"/>
      <c r="G33" s="43"/>
      <c r="H33" s="45"/>
      <c r="I33" s="42"/>
      <c r="J33" s="16"/>
      <c r="K33" s="13"/>
      <c r="L33" s="13"/>
    </row>
    <row r="34" spans="1:15" s="7" customFormat="1" ht="16" x14ac:dyDescent="0.2">
      <c r="A34" s="20" t="s">
        <v>98</v>
      </c>
      <c r="B34" s="42">
        <f>+C24*C21</f>
        <v>0</v>
      </c>
      <c r="C34" s="46"/>
      <c r="D34" s="154">
        <f>+C34*B34</f>
        <v>0</v>
      </c>
      <c r="E34" s="44">
        <f>+F21*F24</f>
        <v>0</v>
      </c>
      <c r="F34" s="47">
        <f>+C34*1.03</f>
        <v>0</v>
      </c>
      <c r="G34" s="154">
        <f>+F34*E34</f>
        <v>0</v>
      </c>
      <c r="H34" s="45">
        <f>+I21*I24</f>
        <v>0</v>
      </c>
      <c r="I34" s="47">
        <f>+F34*1.03</f>
        <v>0</v>
      </c>
      <c r="J34" s="158">
        <f>+I34*H34</f>
        <v>0</v>
      </c>
      <c r="L34" s="13"/>
    </row>
    <row r="35" spans="1:15" s="7" customFormat="1" ht="16" x14ac:dyDescent="0.2">
      <c r="A35" s="20" t="s">
        <v>99</v>
      </c>
      <c r="B35" s="42">
        <f>+C22*C25</f>
        <v>0</v>
      </c>
      <c r="C35" s="47"/>
      <c r="D35" s="154">
        <f>+C35*B35</f>
        <v>0</v>
      </c>
      <c r="E35" s="44">
        <f>+F22*F25</f>
        <v>0</v>
      </c>
      <c r="F35" s="47">
        <f>+C35*1.03</f>
        <v>0</v>
      </c>
      <c r="G35" s="156">
        <f>+F35*E35</f>
        <v>0</v>
      </c>
      <c r="H35" s="45">
        <f>+I22*I25</f>
        <v>0</v>
      </c>
      <c r="I35" s="47">
        <f>+F35*1.03</f>
        <v>0</v>
      </c>
      <c r="J35" s="159">
        <f>+I35*H35</f>
        <v>0</v>
      </c>
    </row>
    <row r="36" spans="1:15" s="7" customFormat="1" ht="16" x14ac:dyDescent="0.2">
      <c r="A36" s="24"/>
      <c r="B36" s="48"/>
      <c r="C36" s="47"/>
      <c r="D36" s="154">
        <f>+C36*B36</f>
        <v>0</v>
      </c>
      <c r="E36" s="49"/>
      <c r="F36" s="47"/>
      <c r="G36" s="156">
        <f>+F36*E36</f>
        <v>0</v>
      </c>
      <c r="H36" s="50"/>
      <c r="I36" s="47"/>
      <c r="J36" s="159">
        <f>+I36*H36</f>
        <v>0</v>
      </c>
      <c r="L36" s="26" t="s">
        <v>10</v>
      </c>
      <c r="M36" s="27"/>
      <c r="N36" s="27"/>
      <c r="O36" s="27"/>
    </row>
    <row r="37" spans="1:15" s="7" customFormat="1" ht="16" x14ac:dyDescent="0.2">
      <c r="A37" s="51"/>
      <c r="B37" s="52"/>
      <c r="C37" s="53"/>
      <c r="D37" s="155">
        <f>+C37*B37</f>
        <v>0</v>
      </c>
      <c r="E37" s="54"/>
      <c r="F37" s="53"/>
      <c r="G37" s="157">
        <f>+F37*E37</f>
        <v>0</v>
      </c>
      <c r="H37" s="55"/>
      <c r="I37" s="53"/>
      <c r="J37" s="160">
        <f>+I37*H37</f>
        <v>0</v>
      </c>
      <c r="K37" s="13"/>
      <c r="L37" s="13"/>
    </row>
    <row r="38" spans="1:15" s="7" customFormat="1" ht="16.5" customHeight="1" x14ac:dyDescent="0.2">
      <c r="A38" s="30" t="s">
        <v>11</v>
      </c>
      <c r="B38" s="56"/>
      <c r="C38" s="56"/>
      <c r="D38" s="57"/>
      <c r="E38" s="58"/>
      <c r="F38" s="56"/>
      <c r="G38" s="57"/>
      <c r="H38" s="59"/>
      <c r="I38" s="56"/>
      <c r="J38" s="60"/>
      <c r="K38" s="13"/>
      <c r="L38" s="13"/>
    </row>
    <row r="39" spans="1:15" s="7" customFormat="1" ht="16" x14ac:dyDescent="0.2">
      <c r="A39" s="23"/>
      <c r="B39" s="61"/>
      <c r="C39" s="42"/>
      <c r="D39" s="43" t="s">
        <v>12</v>
      </c>
      <c r="E39" s="62"/>
      <c r="F39" s="63"/>
      <c r="G39" s="43" t="s">
        <v>12</v>
      </c>
      <c r="H39" s="64"/>
      <c r="I39" s="42"/>
      <c r="J39" s="43" t="s">
        <v>12</v>
      </c>
      <c r="K39" s="13"/>
      <c r="L39" s="13"/>
    </row>
    <row r="40" spans="1:15" s="7" customFormat="1" ht="16" x14ac:dyDescent="0.2">
      <c r="A40" s="24" t="s">
        <v>60</v>
      </c>
      <c r="B40" s="65"/>
      <c r="C40" s="66"/>
      <c r="D40" s="161"/>
      <c r="E40" s="68"/>
      <c r="F40" s="66"/>
      <c r="G40" s="161"/>
      <c r="H40" s="69"/>
      <c r="I40" s="66"/>
      <c r="J40" s="166"/>
      <c r="K40" s="36"/>
      <c r="L40" s="13"/>
    </row>
    <row r="41" spans="1:15" s="7" customFormat="1" ht="16" x14ac:dyDescent="0.2">
      <c r="A41" s="24" t="s">
        <v>61</v>
      </c>
      <c r="B41" s="65"/>
      <c r="C41" s="66"/>
      <c r="D41" s="161"/>
      <c r="E41" s="68"/>
      <c r="F41" s="66"/>
      <c r="G41" s="161"/>
      <c r="H41" s="69"/>
      <c r="I41" s="66"/>
      <c r="J41" s="166"/>
      <c r="K41" s="36"/>
      <c r="L41" s="13"/>
    </row>
    <row r="42" spans="1:15" s="7" customFormat="1" ht="16" x14ac:dyDescent="0.2">
      <c r="A42" s="24" t="s">
        <v>62</v>
      </c>
      <c r="B42" s="65"/>
      <c r="C42" s="66"/>
      <c r="D42" s="161"/>
      <c r="E42" s="68"/>
      <c r="F42" s="66"/>
      <c r="G42" s="161"/>
      <c r="H42" s="69"/>
      <c r="I42" s="66"/>
      <c r="J42" s="166"/>
      <c r="K42" s="13"/>
      <c r="L42" s="13"/>
    </row>
    <row r="43" spans="1:15" s="7" customFormat="1" ht="16" x14ac:dyDescent="0.2">
      <c r="A43" s="70"/>
      <c r="B43" s="65"/>
      <c r="C43" s="66"/>
      <c r="D43" s="161"/>
      <c r="E43" s="68"/>
      <c r="F43" s="66"/>
      <c r="G43" s="161"/>
      <c r="H43" s="69"/>
      <c r="I43" s="66"/>
      <c r="J43" s="166"/>
      <c r="K43" s="13"/>
      <c r="L43" s="13"/>
    </row>
    <row r="44" spans="1:15" s="7" customFormat="1" ht="16" x14ac:dyDescent="0.2">
      <c r="A44" s="71"/>
      <c r="B44" s="72"/>
      <c r="C44" s="73"/>
      <c r="D44" s="162"/>
      <c r="E44" s="75"/>
      <c r="F44" s="73"/>
      <c r="G44" s="162"/>
      <c r="H44" s="76"/>
      <c r="I44" s="73"/>
      <c r="J44" s="162"/>
      <c r="K44" s="13"/>
      <c r="L44" s="13"/>
    </row>
    <row r="45" spans="1:15" s="7" customFormat="1" ht="16" x14ac:dyDescent="0.2">
      <c r="A45" s="77" t="s">
        <v>13</v>
      </c>
      <c r="B45" s="78"/>
      <c r="C45" s="78"/>
      <c r="D45" s="163"/>
      <c r="E45" s="79"/>
      <c r="F45" s="78"/>
      <c r="G45" s="165"/>
      <c r="H45" s="81"/>
      <c r="I45" s="82"/>
      <c r="J45" s="159"/>
      <c r="K45" s="13"/>
      <c r="L45" s="13"/>
    </row>
    <row r="46" spans="1:15" s="7" customFormat="1" ht="16" x14ac:dyDescent="0.2">
      <c r="A46" s="23"/>
      <c r="B46" s="42" t="s">
        <v>14</v>
      </c>
      <c r="C46" s="42" t="s">
        <v>15</v>
      </c>
      <c r="D46" s="156" t="s">
        <v>9</v>
      </c>
      <c r="E46" s="44" t="s">
        <v>14</v>
      </c>
      <c r="F46" s="42" t="s">
        <v>15</v>
      </c>
      <c r="G46" s="156"/>
      <c r="H46" s="45" t="s">
        <v>14</v>
      </c>
      <c r="I46" s="42" t="s">
        <v>15</v>
      </c>
      <c r="J46" s="159"/>
      <c r="K46" s="13"/>
      <c r="L46" s="13"/>
    </row>
    <row r="47" spans="1:15" s="7" customFormat="1" ht="16" x14ac:dyDescent="0.2">
      <c r="A47" s="24" t="s">
        <v>63</v>
      </c>
      <c r="B47" s="227">
        <f>+C23</f>
        <v>0</v>
      </c>
      <c r="C47" s="46"/>
      <c r="D47" s="154">
        <f>+B47*C47</f>
        <v>0</v>
      </c>
      <c r="E47" s="228">
        <f>+F23</f>
        <v>0</v>
      </c>
      <c r="F47" s="46"/>
      <c r="G47" s="154">
        <f>+E47*F47</f>
        <v>0</v>
      </c>
      <c r="H47" s="229">
        <f>+I23</f>
        <v>0</v>
      </c>
      <c r="I47" s="46"/>
      <c r="J47" s="158">
        <f>+H47*I47</f>
        <v>0</v>
      </c>
      <c r="K47" s="13"/>
      <c r="L47" s="13"/>
    </row>
    <row r="48" spans="1:15" s="7" customFormat="1" ht="16" x14ac:dyDescent="0.2">
      <c r="A48" s="24" t="s">
        <v>64</v>
      </c>
      <c r="B48" s="227">
        <f>+C10</f>
        <v>0</v>
      </c>
      <c r="C48" s="46"/>
      <c r="D48" s="154">
        <f>+B48*C48</f>
        <v>0</v>
      </c>
      <c r="E48" s="228">
        <f>+F10</f>
        <v>0</v>
      </c>
      <c r="F48" s="46"/>
      <c r="G48" s="154">
        <f>+E48*F48</f>
        <v>0</v>
      </c>
      <c r="H48" s="229">
        <f>+I10</f>
        <v>0</v>
      </c>
      <c r="I48" s="46"/>
      <c r="J48" s="158">
        <f>+H48*I48</f>
        <v>0</v>
      </c>
      <c r="K48" s="13"/>
      <c r="L48" s="13"/>
    </row>
    <row r="49" spans="1:19" s="7" customFormat="1" ht="16" x14ac:dyDescent="0.2">
      <c r="A49" s="24" t="s">
        <v>65</v>
      </c>
      <c r="B49" s="84"/>
      <c r="C49" s="85"/>
      <c r="D49" s="164">
        <f>SUM(D47:D48)*C49</f>
        <v>0</v>
      </c>
      <c r="E49" s="62"/>
      <c r="F49" s="85"/>
      <c r="G49" s="164">
        <f>SUM(G47:G48)*F49</f>
        <v>0</v>
      </c>
      <c r="H49" s="86"/>
      <c r="I49" s="85"/>
      <c r="J49" s="167">
        <f>SUM(J47:J48)*I49</f>
        <v>0</v>
      </c>
      <c r="K49" s="13"/>
      <c r="L49" s="13"/>
    </row>
    <row r="50" spans="1:19" s="7" customFormat="1" ht="16" x14ac:dyDescent="0.2">
      <c r="A50" s="24" t="s">
        <v>66</v>
      </c>
      <c r="B50" s="84"/>
      <c r="C50" s="66"/>
      <c r="D50" s="67"/>
      <c r="E50" s="62"/>
      <c r="F50" s="46"/>
      <c r="G50" s="161"/>
      <c r="H50" s="86"/>
      <c r="I50" s="46"/>
      <c r="J50" s="166"/>
      <c r="K50" s="13"/>
      <c r="L50" s="13"/>
    </row>
    <row r="51" spans="1:19" s="7" customFormat="1" ht="16" x14ac:dyDescent="0.2">
      <c r="A51" s="70"/>
      <c r="B51" s="84"/>
      <c r="C51" s="66"/>
      <c r="D51" s="67"/>
      <c r="E51" s="62"/>
      <c r="F51" s="46"/>
      <c r="G51" s="161"/>
      <c r="H51" s="86"/>
      <c r="I51" s="46"/>
      <c r="J51" s="166"/>
      <c r="K51" s="13"/>
      <c r="L51" s="13"/>
    </row>
    <row r="52" spans="1:19" s="7" customFormat="1" ht="16" x14ac:dyDescent="0.2">
      <c r="A52" s="70"/>
      <c r="B52" s="84"/>
      <c r="C52" s="66"/>
      <c r="D52" s="74"/>
      <c r="E52" s="62"/>
      <c r="F52" s="46"/>
      <c r="G52" s="161"/>
      <c r="H52" s="86"/>
      <c r="I52" s="46"/>
      <c r="J52" s="162"/>
      <c r="K52" s="13"/>
      <c r="L52" s="13"/>
    </row>
    <row r="53" spans="1:19" s="7" customFormat="1" ht="16" x14ac:dyDescent="0.2">
      <c r="A53" s="77" t="s">
        <v>16</v>
      </c>
      <c r="B53" s="78"/>
      <c r="C53" s="78"/>
      <c r="D53" s="57"/>
      <c r="E53" s="79"/>
      <c r="F53" s="78"/>
      <c r="G53" s="80"/>
      <c r="H53" s="81"/>
      <c r="I53" s="78"/>
      <c r="J53" s="60"/>
      <c r="K53" s="13"/>
      <c r="L53" s="13"/>
    </row>
    <row r="54" spans="1:19" s="7" customFormat="1" ht="16" x14ac:dyDescent="0.2">
      <c r="A54" s="23"/>
      <c r="B54" s="61"/>
      <c r="C54" s="42"/>
      <c r="D54" s="43" t="s">
        <v>12</v>
      </c>
      <c r="E54" s="62"/>
      <c r="F54" s="63"/>
      <c r="G54" s="43" t="s">
        <v>12</v>
      </c>
      <c r="H54" s="86"/>
      <c r="I54" s="42"/>
      <c r="J54" s="16" t="s">
        <v>12</v>
      </c>
      <c r="K54" s="13"/>
      <c r="L54" s="13"/>
    </row>
    <row r="55" spans="1:19" s="7" customFormat="1" ht="16" x14ac:dyDescent="0.2">
      <c r="A55" s="24" t="s">
        <v>67</v>
      </c>
      <c r="B55" s="65"/>
      <c r="C55" s="87"/>
      <c r="D55" s="168"/>
      <c r="E55" s="88"/>
      <c r="F55" s="89"/>
      <c r="G55" s="169"/>
      <c r="H55" s="90"/>
      <c r="I55" s="87"/>
      <c r="J55" s="172"/>
      <c r="K55" s="13"/>
      <c r="L55" s="13"/>
    </row>
    <row r="56" spans="1:19" s="7" customFormat="1" ht="16" x14ac:dyDescent="0.2">
      <c r="A56" s="24" t="s">
        <v>68</v>
      </c>
      <c r="B56" s="65"/>
      <c r="C56" s="66"/>
      <c r="D56" s="161"/>
      <c r="E56" s="68"/>
      <c r="F56" s="66"/>
      <c r="G56" s="170"/>
      <c r="H56" s="69"/>
      <c r="I56" s="66"/>
      <c r="J56" s="166"/>
      <c r="K56" s="13"/>
      <c r="L56" s="13"/>
    </row>
    <row r="57" spans="1:19" s="7" customFormat="1" ht="16" x14ac:dyDescent="0.2">
      <c r="A57" s="24" t="s">
        <v>69</v>
      </c>
      <c r="B57" s="65"/>
      <c r="C57" s="66"/>
      <c r="D57" s="161"/>
      <c r="E57" s="68"/>
      <c r="F57" s="66"/>
      <c r="G57" s="170"/>
      <c r="H57" s="69"/>
      <c r="I57" s="66"/>
      <c r="J57" s="166"/>
      <c r="K57" s="13"/>
      <c r="L57" s="13"/>
    </row>
    <row r="58" spans="1:19" s="7" customFormat="1" ht="16" x14ac:dyDescent="0.2">
      <c r="A58" s="24" t="s">
        <v>70</v>
      </c>
      <c r="B58" s="65"/>
      <c r="C58" s="66"/>
      <c r="D58" s="161"/>
      <c r="E58" s="68"/>
      <c r="F58" s="66"/>
      <c r="G58" s="170"/>
      <c r="H58" s="69"/>
      <c r="I58" s="66"/>
      <c r="J58" s="166"/>
      <c r="K58" s="13"/>
      <c r="L58" s="13"/>
    </row>
    <row r="59" spans="1:19" s="7" customFormat="1" ht="16" x14ac:dyDescent="0.2">
      <c r="A59" s="24" t="s">
        <v>71</v>
      </c>
      <c r="B59" s="65"/>
      <c r="C59" s="66"/>
      <c r="D59" s="161"/>
      <c r="E59" s="68"/>
      <c r="F59" s="66"/>
      <c r="G59" s="170"/>
      <c r="H59" s="69"/>
      <c r="I59" s="66"/>
      <c r="J59" s="166"/>
      <c r="K59" s="13"/>
      <c r="L59" s="13"/>
    </row>
    <row r="60" spans="1:19" s="7" customFormat="1" ht="16" x14ac:dyDescent="0.2">
      <c r="A60" s="70"/>
      <c r="B60" s="91"/>
      <c r="C60" s="66"/>
      <c r="D60" s="161"/>
      <c r="E60" s="92"/>
      <c r="F60" s="66"/>
      <c r="G60" s="170"/>
      <c r="H60" s="93"/>
      <c r="I60" s="66"/>
      <c r="J60" s="166"/>
      <c r="K60" s="13"/>
      <c r="L60" s="13"/>
    </row>
    <row r="61" spans="1:19" s="7" customFormat="1" ht="16" x14ac:dyDescent="0.2">
      <c r="A61" s="70"/>
      <c r="B61" s="91"/>
      <c r="C61" s="66"/>
      <c r="D61" s="161"/>
      <c r="E61" s="92"/>
      <c r="F61" s="66"/>
      <c r="G61" s="170"/>
      <c r="H61" s="93"/>
      <c r="I61" s="66"/>
      <c r="J61" s="166"/>
      <c r="K61" s="13"/>
      <c r="L61" s="13"/>
    </row>
    <row r="62" spans="1:19" s="7" customFormat="1" ht="16" x14ac:dyDescent="0.2">
      <c r="A62" s="177" t="s">
        <v>72</v>
      </c>
      <c r="B62" s="84"/>
      <c r="C62" s="94"/>
      <c r="D62" s="158">
        <f>SUM(D55:D61,D47:D52,D40:D44,D34:D37)*C62</f>
        <v>0</v>
      </c>
      <c r="E62" s="95"/>
      <c r="F62" s="94"/>
      <c r="G62" s="171">
        <f>SUM(G55:G61,G47:G52,G40:G44,G34:G37)*F62</f>
        <v>0</v>
      </c>
      <c r="H62" s="95"/>
      <c r="I62" s="94"/>
      <c r="J62" s="158">
        <f>SUM(J55:J61,J47:J52,J40:J44,J34:J37)*I62</f>
        <v>0</v>
      </c>
      <c r="K62" s="36"/>
      <c r="L62" s="13"/>
    </row>
    <row r="63" spans="1:19" s="7" customFormat="1" ht="17" thickBot="1" x14ac:dyDescent="0.25">
      <c r="A63" s="96"/>
      <c r="B63" s="97"/>
      <c r="C63" s="98"/>
      <c r="D63" s="99"/>
      <c r="E63" s="100"/>
      <c r="F63" s="98"/>
      <c r="G63" s="99"/>
      <c r="H63" s="101"/>
      <c r="I63" s="98"/>
      <c r="J63" s="102"/>
      <c r="L63" s="14"/>
      <c r="M63" s="103"/>
      <c r="N63" s="103"/>
      <c r="O63" s="103"/>
      <c r="P63" s="103"/>
      <c r="Q63" s="103"/>
      <c r="R63" s="103"/>
      <c r="S63" s="103"/>
    </row>
    <row r="64" spans="1:19" s="7" customFormat="1" ht="16" x14ac:dyDescent="0.2">
      <c r="A64" s="11"/>
      <c r="B64" s="104"/>
      <c r="C64" s="105"/>
      <c r="D64" s="105"/>
      <c r="E64" s="106"/>
      <c r="F64" s="105"/>
      <c r="G64" s="105"/>
      <c r="H64" s="106"/>
      <c r="I64" s="105"/>
      <c r="J64" s="105"/>
      <c r="L64" s="14"/>
      <c r="M64" s="103"/>
      <c r="N64" s="103"/>
      <c r="O64" s="103"/>
      <c r="P64" s="103"/>
      <c r="Q64" s="103"/>
      <c r="R64" s="103"/>
      <c r="S64" s="103"/>
    </row>
    <row r="65" spans="1:22" s="7" customFormat="1" ht="17" thickBot="1" x14ac:dyDescent="0.25">
      <c r="A65" s="193"/>
      <c r="B65" s="104"/>
      <c r="C65" s="105"/>
      <c r="D65" s="105"/>
      <c r="E65" s="106"/>
      <c r="F65" s="105"/>
      <c r="G65" s="105"/>
      <c r="H65" s="106"/>
      <c r="I65" s="105"/>
      <c r="J65" s="105"/>
      <c r="L65" s="14"/>
      <c r="M65" s="103"/>
      <c r="N65" s="103"/>
      <c r="O65" s="103"/>
      <c r="P65" s="103"/>
      <c r="Q65" s="103"/>
      <c r="R65" s="103"/>
      <c r="S65" s="103"/>
    </row>
    <row r="66" spans="1:22" s="7" customFormat="1" ht="16" x14ac:dyDescent="0.2">
      <c r="A66" s="10" t="s">
        <v>17</v>
      </c>
      <c r="B66" s="107" t="s">
        <v>1</v>
      </c>
      <c r="C66" s="108"/>
      <c r="D66" s="109"/>
      <c r="E66" s="110" t="s">
        <v>2</v>
      </c>
      <c r="F66" s="108"/>
      <c r="G66" s="111"/>
      <c r="H66" s="110" t="s">
        <v>3</v>
      </c>
      <c r="I66" s="112"/>
      <c r="J66" s="111"/>
      <c r="L66" s="26" t="s">
        <v>105</v>
      </c>
      <c r="M66" s="27"/>
      <c r="N66" s="27"/>
      <c r="O66" s="27"/>
      <c r="P66" s="27"/>
      <c r="Q66" s="27"/>
      <c r="R66" s="27"/>
      <c r="S66" s="27"/>
      <c r="T66" s="27"/>
      <c r="U66" s="27"/>
      <c r="V66" s="27"/>
    </row>
    <row r="67" spans="1:22" s="173" customFormat="1" ht="16" x14ac:dyDescent="0.2">
      <c r="A67" s="254" t="s">
        <v>18</v>
      </c>
      <c r="B67" s="255" t="s">
        <v>14</v>
      </c>
      <c r="C67" s="256" t="s">
        <v>15</v>
      </c>
      <c r="D67" s="257" t="s">
        <v>9</v>
      </c>
      <c r="E67" s="255" t="s">
        <v>14</v>
      </c>
      <c r="F67" s="256" t="s">
        <v>15</v>
      </c>
      <c r="G67" s="258" t="s">
        <v>9</v>
      </c>
      <c r="H67" s="255" t="s">
        <v>14</v>
      </c>
      <c r="I67" s="256" t="s">
        <v>15</v>
      </c>
      <c r="J67" s="257" t="s">
        <v>9</v>
      </c>
      <c r="M67" s="259"/>
      <c r="N67" s="259"/>
      <c r="O67" s="259"/>
      <c r="P67" s="259"/>
      <c r="Q67" s="259"/>
      <c r="R67" s="259"/>
      <c r="S67" s="259"/>
    </row>
    <row r="68" spans="1:22" s="173" customFormat="1" ht="16" x14ac:dyDescent="0.2">
      <c r="A68" s="260" t="s">
        <v>19</v>
      </c>
      <c r="B68" s="261">
        <f>+C10</f>
        <v>0</v>
      </c>
      <c r="C68" s="262"/>
      <c r="D68" s="263">
        <f>+C68*B68</f>
        <v>0</v>
      </c>
      <c r="E68" s="261">
        <f>+F10</f>
        <v>0</v>
      </c>
      <c r="F68" s="262"/>
      <c r="G68" s="264">
        <f>+F68*E68</f>
        <v>0</v>
      </c>
      <c r="H68" s="261">
        <f>+I10</f>
        <v>0</v>
      </c>
      <c r="I68" s="262"/>
      <c r="J68" s="264">
        <f>+I68*H68</f>
        <v>0</v>
      </c>
      <c r="L68" s="176"/>
    </row>
    <row r="69" spans="1:22" s="173" customFormat="1" ht="16" x14ac:dyDescent="0.2">
      <c r="A69" s="260"/>
      <c r="B69" s="265"/>
      <c r="C69" s="266"/>
      <c r="D69" s="267"/>
      <c r="E69" s="265"/>
      <c r="F69" s="266"/>
      <c r="G69" s="268"/>
      <c r="H69" s="265"/>
      <c r="I69" s="266"/>
      <c r="J69" s="268"/>
      <c r="L69" s="176"/>
    </row>
    <row r="70" spans="1:22" s="7" customFormat="1" ht="16" x14ac:dyDescent="0.2">
      <c r="A70" s="117" t="s">
        <v>20</v>
      </c>
      <c r="B70" s="118"/>
      <c r="C70" s="119"/>
      <c r="D70" s="120"/>
      <c r="E70" s="118"/>
      <c r="F70" s="119"/>
      <c r="G70" s="121"/>
      <c r="H70" s="118"/>
      <c r="I70" s="119"/>
      <c r="J70" s="121"/>
    </row>
    <row r="71" spans="1:22" s="7" customFormat="1" ht="16" x14ac:dyDescent="0.2">
      <c r="A71" s="20" t="s">
        <v>73</v>
      </c>
      <c r="B71" s="114"/>
      <c r="C71" s="61"/>
      <c r="D71" s="115"/>
      <c r="E71" s="114"/>
      <c r="F71" s="61"/>
      <c r="G71" s="116"/>
      <c r="H71" s="114"/>
      <c r="I71" s="61"/>
      <c r="J71" s="116"/>
      <c r="L71" s="14"/>
    </row>
    <row r="72" spans="1:22" s="7" customFormat="1" ht="16" x14ac:dyDescent="0.2">
      <c r="A72" s="19" t="s">
        <v>74</v>
      </c>
      <c r="B72" s="44" t="s">
        <v>7</v>
      </c>
      <c r="C72" s="42" t="s">
        <v>21</v>
      </c>
      <c r="D72" s="16" t="s">
        <v>9</v>
      </c>
      <c r="E72" s="44" t="s">
        <v>7</v>
      </c>
      <c r="F72" s="42" t="s">
        <v>21</v>
      </c>
      <c r="G72" s="43" t="s">
        <v>9</v>
      </c>
      <c r="H72" s="44" t="s">
        <v>7</v>
      </c>
      <c r="I72" s="42" t="s">
        <v>21</v>
      </c>
      <c r="J72" s="43" t="s">
        <v>9</v>
      </c>
      <c r="L72" s="13"/>
    </row>
    <row r="73" spans="1:22" s="7" customFormat="1" ht="16" x14ac:dyDescent="0.2">
      <c r="A73" s="20" t="s">
        <v>75</v>
      </c>
      <c r="B73" s="44">
        <f>(+C15*C18)-B34</f>
        <v>0</v>
      </c>
      <c r="C73" s="47">
        <f>+C34</f>
        <v>0</v>
      </c>
      <c r="D73" s="159">
        <f>+C73*B73</f>
        <v>0</v>
      </c>
      <c r="E73" s="44">
        <f>+F18*F15-E34</f>
        <v>0</v>
      </c>
      <c r="F73" s="47">
        <f>+F34</f>
        <v>0</v>
      </c>
      <c r="G73" s="156">
        <f t="shared" ref="G73:G76" si="0">+F73*E73</f>
        <v>0</v>
      </c>
      <c r="H73" s="44">
        <f>+I15*I18-H34</f>
        <v>0</v>
      </c>
      <c r="I73" s="47">
        <f>+I34</f>
        <v>0</v>
      </c>
      <c r="J73" s="156">
        <f t="shared" ref="J73:J76" si="1">+I73*H73</f>
        <v>0</v>
      </c>
      <c r="L73" s="26" t="s">
        <v>32</v>
      </c>
      <c r="M73" s="27"/>
      <c r="N73" s="27"/>
      <c r="O73" s="27"/>
      <c r="P73" s="27"/>
      <c r="Q73" s="27"/>
      <c r="R73" s="27"/>
      <c r="S73" s="27"/>
    </row>
    <row r="74" spans="1:22" s="7" customFormat="1" ht="16" x14ac:dyDescent="0.2">
      <c r="A74" s="20" t="s">
        <v>76</v>
      </c>
      <c r="B74" s="49"/>
      <c r="C74" s="47"/>
      <c r="D74" s="159">
        <f t="shared" ref="D74:D76" si="2">+C74*B74</f>
        <v>0</v>
      </c>
      <c r="E74" s="49"/>
      <c r="F74" s="47"/>
      <c r="G74" s="156">
        <f t="shared" si="0"/>
        <v>0</v>
      </c>
      <c r="H74" s="49"/>
      <c r="I74" s="47"/>
      <c r="J74" s="156">
        <f t="shared" si="1"/>
        <v>0</v>
      </c>
      <c r="L74" s="13"/>
    </row>
    <row r="75" spans="1:22" s="7" customFormat="1" ht="16" x14ac:dyDescent="0.2">
      <c r="A75" s="20" t="s">
        <v>77</v>
      </c>
      <c r="B75" s="44">
        <f>(+C18*C17)-B35</f>
        <v>0</v>
      </c>
      <c r="C75" s="47">
        <f>+C35</f>
        <v>0</v>
      </c>
      <c r="D75" s="159">
        <f t="shared" si="2"/>
        <v>0</v>
      </c>
      <c r="E75" s="44">
        <f>+F17*F18</f>
        <v>0</v>
      </c>
      <c r="F75" s="47">
        <f>+F35</f>
        <v>0</v>
      </c>
      <c r="G75" s="156">
        <f t="shared" si="0"/>
        <v>0</v>
      </c>
      <c r="H75" s="44">
        <f>+I17*I18-H35</f>
        <v>0</v>
      </c>
      <c r="I75" s="47">
        <f>+I35</f>
        <v>0</v>
      </c>
      <c r="J75" s="156">
        <f t="shared" si="1"/>
        <v>0</v>
      </c>
      <c r="K75" s="13"/>
      <c r="L75" s="13"/>
    </row>
    <row r="76" spans="1:22" s="7" customFormat="1" ht="16" x14ac:dyDescent="0.2">
      <c r="A76" s="122" t="s">
        <v>78</v>
      </c>
      <c r="B76" s="54"/>
      <c r="C76" s="53"/>
      <c r="D76" s="157">
        <f t="shared" si="2"/>
        <v>0</v>
      </c>
      <c r="E76" s="54">
        <f>+B76</f>
        <v>0</v>
      </c>
      <c r="F76" s="53">
        <f>+C76*1.03</f>
        <v>0</v>
      </c>
      <c r="G76" s="157">
        <f t="shared" si="0"/>
        <v>0</v>
      </c>
      <c r="H76" s="54">
        <f>+E76</f>
        <v>0</v>
      </c>
      <c r="I76" s="53">
        <f>+F76*1.03</f>
        <v>0</v>
      </c>
      <c r="J76" s="157">
        <f t="shared" si="1"/>
        <v>0</v>
      </c>
      <c r="K76" s="13"/>
      <c r="L76" s="13"/>
    </row>
    <row r="77" spans="1:22" s="7" customFormat="1" ht="16" x14ac:dyDescent="0.2">
      <c r="A77" s="20"/>
      <c r="B77" s="44"/>
      <c r="C77" s="123"/>
      <c r="D77" s="16"/>
      <c r="E77" s="44"/>
      <c r="F77" s="42"/>
      <c r="G77" s="43"/>
      <c r="H77" s="44"/>
      <c r="I77" s="42"/>
      <c r="J77" s="43"/>
      <c r="K77" s="13"/>
      <c r="L77" s="13"/>
    </row>
    <row r="78" spans="1:22" s="7" customFormat="1" ht="16" x14ac:dyDescent="0.2">
      <c r="A78" s="19" t="s">
        <v>22</v>
      </c>
      <c r="B78" s="44" t="s">
        <v>14</v>
      </c>
      <c r="C78" s="123" t="s">
        <v>15</v>
      </c>
      <c r="D78" s="16" t="s">
        <v>9</v>
      </c>
      <c r="E78" s="44" t="s">
        <v>14</v>
      </c>
      <c r="F78" s="42" t="s">
        <v>15</v>
      </c>
      <c r="G78" s="43" t="s">
        <v>9</v>
      </c>
      <c r="H78" s="44" t="s">
        <v>14</v>
      </c>
      <c r="I78" s="42" t="s">
        <v>15</v>
      </c>
      <c r="J78" s="43" t="s">
        <v>9</v>
      </c>
      <c r="K78" s="13"/>
      <c r="L78" s="13"/>
    </row>
    <row r="79" spans="1:22" s="7" customFormat="1" ht="16" x14ac:dyDescent="0.2">
      <c r="A79" s="20" t="s">
        <v>79</v>
      </c>
      <c r="B79" s="49"/>
      <c r="C79" s="46"/>
      <c r="D79" s="158">
        <f>+C79*B79</f>
        <v>0</v>
      </c>
      <c r="E79" s="83"/>
      <c r="F79" s="46"/>
      <c r="G79" s="154">
        <f>+F79*E79</f>
        <v>0</v>
      </c>
      <c r="H79" s="83"/>
      <c r="I79" s="46"/>
      <c r="J79" s="154">
        <f>+I79*H79</f>
        <v>0</v>
      </c>
      <c r="K79" s="36"/>
      <c r="L79" s="13"/>
    </row>
    <row r="80" spans="1:22" s="7" customFormat="1" ht="16" x14ac:dyDescent="0.2">
      <c r="A80" s="20" t="s">
        <v>80</v>
      </c>
      <c r="B80" s="49"/>
      <c r="C80" s="46"/>
      <c r="D80" s="158">
        <f>+C80*B80</f>
        <v>0</v>
      </c>
      <c r="E80" s="83"/>
      <c r="F80" s="46"/>
      <c r="G80" s="154">
        <f>+F80*E80</f>
        <v>0</v>
      </c>
      <c r="H80" s="83"/>
      <c r="I80" s="46"/>
      <c r="J80" s="154">
        <f>+I80*H80</f>
        <v>0</v>
      </c>
      <c r="K80" s="13"/>
      <c r="L80" s="13"/>
    </row>
    <row r="81" spans="1:12" s="7" customFormat="1" ht="16" x14ac:dyDescent="0.2">
      <c r="A81" s="20" t="s">
        <v>65</v>
      </c>
      <c r="B81" s="113"/>
      <c r="C81" s="85"/>
      <c r="D81" s="167">
        <f>SUM(D79:D80)*C81</f>
        <v>0</v>
      </c>
      <c r="E81" s="62"/>
      <c r="F81" s="85"/>
      <c r="G81" s="164">
        <f>SUM(G79:G80)*F81</f>
        <v>0</v>
      </c>
      <c r="H81" s="62"/>
      <c r="I81" s="85"/>
      <c r="J81" s="164">
        <f>SUM(J79:J80)*I81</f>
        <v>0</v>
      </c>
      <c r="K81" s="13"/>
      <c r="L81" s="13"/>
    </row>
    <row r="82" spans="1:12" s="7" customFormat="1" ht="16" x14ac:dyDescent="0.2">
      <c r="A82" s="122" t="s">
        <v>81</v>
      </c>
      <c r="B82" s="124"/>
      <c r="C82" s="125"/>
      <c r="D82" s="217"/>
      <c r="E82" s="126"/>
      <c r="F82" s="125"/>
      <c r="G82" s="162"/>
      <c r="H82" s="126"/>
      <c r="I82" s="125"/>
      <c r="J82" s="162"/>
      <c r="K82" s="13"/>
      <c r="L82" s="13"/>
    </row>
    <row r="83" spans="1:12" s="7" customFormat="1" ht="16" x14ac:dyDescent="0.2">
      <c r="A83" s="20"/>
      <c r="B83" s="114"/>
      <c r="C83" s="61"/>
      <c r="D83" s="115"/>
      <c r="E83" s="127"/>
      <c r="F83" s="128"/>
      <c r="G83" s="129"/>
      <c r="H83" s="127"/>
      <c r="I83" s="42"/>
      <c r="J83" s="43"/>
      <c r="K83" s="13"/>
      <c r="L83" s="13"/>
    </row>
    <row r="84" spans="1:12" s="7" customFormat="1" ht="16" x14ac:dyDescent="0.2">
      <c r="A84" s="20"/>
      <c r="B84" s="114"/>
      <c r="C84" s="42"/>
      <c r="D84" s="16"/>
      <c r="E84" s="62"/>
      <c r="F84" s="63"/>
      <c r="G84" s="130"/>
      <c r="H84" s="62"/>
      <c r="I84" s="42"/>
      <c r="J84" s="43"/>
      <c r="K84" s="13"/>
      <c r="L84" s="13"/>
    </row>
    <row r="85" spans="1:12" s="7" customFormat="1" ht="16" x14ac:dyDescent="0.2">
      <c r="A85" s="19" t="s">
        <v>16</v>
      </c>
      <c r="B85" s="131"/>
      <c r="C85" s="132"/>
      <c r="D85" s="133" t="s">
        <v>12</v>
      </c>
      <c r="E85" s="134"/>
      <c r="F85" s="135"/>
      <c r="G85" s="136" t="s">
        <v>12</v>
      </c>
      <c r="H85" s="134"/>
      <c r="I85" s="42"/>
      <c r="J85" s="136" t="s">
        <v>12</v>
      </c>
      <c r="K85" s="13"/>
      <c r="L85" s="13"/>
    </row>
    <row r="86" spans="1:12" s="7" customFormat="1" ht="16" x14ac:dyDescent="0.2">
      <c r="A86" s="24" t="s">
        <v>82</v>
      </c>
      <c r="B86" s="114"/>
      <c r="C86" s="66"/>
      <c r="D86" s="166"/>
      <c r="E86" s="68"/>
      <c r="F86" s="66"/>
      <c r="G86" s="161"/>
      <c r="H86" s="68"/>
      <c r="I86" s="66"/>
      <c r="J86" s="161"/>
      <c r="K86" s="13"/>
      <c r="L86" s="13"/>
    </row>
    <row r="87" spans="1:12" s="7" customFormat="1" ht="16" x14ac:dyDescent="0.2">
      <c r="A87" s="24" t="s">
        <v>83</v>
      </c>
      <c r="B87" s="114"/>
      <c r="C87" s="66"/>
      <c r="D87" s="166"/>
      <c r="E87" s="68"/>
      <c r="F87" s="66"/>
      <c r="G87" s="161"/>
      <c r="H87" s="68"/>
      <c r="I87" s="66"/>
      <c r="J87" s="161"/>
      <c r="K87" s="13"/>
      <c r="L87" s="13"/>
    </row>
    <row r="88" spans="1:12" s="7" customFormat="1" ht="16" x14ac:dyDescent="0.2">
      <c r="A88" s="24" t="s">
        <v>84</v>
      </c>
      <c r="B88" s="114"/>
      <c r="C88" s="66"/>
      <c r="D88" s="166"/>
      <c r="E88" s="68"/>
      <c r="F88" s="66"/>
      <c r="G88" s="161"/>
      <c r="H88" s="68"/>
      <c r="I88" s="66"/>
      <c r="J88" s="161"/>
      <c r="K88" s="13"/>
      <c r="L88" s="13"/>
    </row>
    <row r="89" spans="1:12" s="7" customFormat="1" ht="16" x14ac:dyDescent="0.2">
      <c r="A89" s="24" t="s">
        <v>23</v>
      </c>
      <c r="B89" s="114"/>
      <c r="C89" s="66"/>
      <c r="D89" s="166"/>
      <c r="E89" s="68"/>
      <c r="F89" s="66"/>
      <c r="G89" s="161"/>
      <c r="H89" s="68"/>
      <c r="I89" s="66"/>
      <c r="J89" s="161"/>
      <c r="K89" s="13"/>
      <c r="L89" s="13"/>
    </row>
    <row r="90" spans="1:12" s="7" customFormat="1" ht="16" x14ac:dyDescent="0.2">
      <c r="A90" s="24" t="s">
        <v>24</v>
      </c>
      <c r="B90" s="137"/>
      <c r="C90" s="66"/>
      <c r="D90" s="166"/>
      <c r="E90" s="138"/>
      <c r="F90" s="66"/>
      <c r="G90" s="161"/>
      <c r="H90" s="138"/>
      <c r="I90" s="66"/>
      <c r="J90" s="161"/>
      <c r="K90" s="13"/>
      <c r="L90" s="13"/>
    </row>
    <row r="91" spans="1:12" s="7" customFormat="1" ht="16" x14ac:dyDescent="0.2">
      <c r="A91" s="24" t="s">
        <v>85</v>
      </c>
      <c r="B91" s="137"/>
      <c r="C91" s="66"/>
      <c r="D91" s="166"/>
      <c r="E91" s="138"/>
      <c r="F91" s="66"/>
      <c r="G91" s="161"/>
      <c r="H91" s="138"/>
      <c r="I91" s="66"/>
      <c r="J91" s="161"/>
      <c r="K91" s="13"/>
      <c r="L91" s="13"/>
    </row>
    <row r="92" spans="1:12" s="7" customFormat="1" ht="16" x14ac:dyDescent="0.2">
      <c r="A92" s="24" t="s">
        <v>86</v>
      </c>
      <c r="B92" s="137"/>
      <c r="C92" s="66"/>
      <c r="D92" s="166"/>
      <c r="E92" s="138"/>
      <c r="F92" s="66"/>
      <c r="G92" s="161"/>
      <c r="H92" s="138"/>
      <c r="I92" s="66"/>
      <c r="J92" s="161"/>
      <c r="K92" s="13"/>
      <c r="L92" s="13"/>
    </row>
    <row r="93" spans="1:12" s="7" customFormat="1" ht="16" x14ac:dyDescent="0.2">
      <c r="A93" s="24" t="s">
        <v>87</v>
      </c>
      <c r="B93" s="137"/>
      <c r="C93" s="66"/>
      <c r="D93" s="166"/>
      <c r="E93" s="138"/>
      <c r="F93" s="66"/>
      <c r="G93" s="161"/>
      <c r="H93" s="138"/>
      <c r="I93" s="66"/>
      <c r="J93" s="161"/>
      <c r="K93" s="13"/>
      <c r="L93" s="13"/>
    </row>
    <row r="94" spans="1:12" s="7" customFormat="1" ht="16" x14ac:dyDescent="0.2">
      <c r="A94" s="24" t="s">
        <v>71</v>
      </c>
      <c r="B94" s="44"/>
      <c r="C94" s="66"/>
      <c r="D94" s="166"/>
      <c r="E94" s="68"/>
      <c r="F94" s="66"/>
      <c r="G94" s="161"/>
      <c r="H94" s="68"/>
      <c r="I94" s="66"/>
      <c r="J94" s="161"/>
      <c r="K94" s="13"/>
      <c r="L94" s="13"/>
    </row>
    <row r="95" spans="1:12" s="7" customFormat="1" ht="16" x14ac:dyDescent="0.2">
      <c r="A95" s="70"/>
      <c r="B95" s="44"/>
      <c r="C95" s="66"/>
      <c r="D95" s="166"/>
      <c r="E95" s="68"/>
      <c r="F95" s="66"/>
      <c r="G95" s="161"/>
      <c r="H95" s="68"/>
      <c r="I95" s="66"/>
      <c r="J95" s="161"/>
      <c r="K95" s="13"/>
      <c r="L95" s="13"/>
    </row>
    <row r="96" spans="1:12" s="7" customFormat="1" ht="16" x14ac:dyDescent="0.2">
      <c r="A96" s="70"/>
      <c r="B96" s="44"/>
      <c r="C96" s="66"/>
      <c r="D96" s="166"/>
      <c r="E96" s="68"/>
      <c r="F96" s="66"/>
      <c r="G96" s="161"/>
      <c r="H96" s="68"/>
      <c r="I96" s="66"/>
      <c r="J96" s="161"/>
      <c r="K96" s="13"/>
      <c r="L96" s="13"/>
    </row>
    <row r="97" spans="1:12" s="7" customFormat="1" ht="16" x14ac:dyDescent="0.2">
      <c r="A97" s="70"/>
      <c r="B97" s="44"/>
      <c r="C97" s="66"/>
      <c r="D97" s="166"/>
      <c r="E97" s="68"/>
      <c r="F97" s="66"/>
      <c r="G97" s="161"/>
      <c r="H97" s="68"/>
      <c r="I97" s="66"/>
      <c r="J97" s="161"/>
      <c r="K97" s="13"/>
      <c r="L97" s="13"/>
    </row>
    <row r="98" spans="1:12" s="7" customFormat="1" ht="16" x14ac:dyDescent="0.2">
      <c r="A98" s="178" t="s">
        <v>72</v>
      </c>
      <c r="B98" s="44"/>
      <c r="C98" s="94"/>
      <c r="D98" s="158">
        <f>SUM(D86:D97,D79:D82,D73:D76)*C98</f>
        <v>0</v>
      </c>
      <c r="E98" s="95"/>
      <c r="F98" s="94"/>
      <c r="G98" s="158">
        <f>SUM(G86:G97,G79:G82,G73:G76)*F98</f>
        <v>0</v>
      </c>
      <c r="H98" s="95"/>
      <c r="I98" s="94"/>
      <c r="J98" s="158">
        <f>SUM(J86:J97,J79:J82,J73:J76)*I98</f>
        <v>0</v>
      </c>
      <c r="K98" s="13"/>
      <c r="L98" s="13"/>
    </row>
    <row r="99" spans="1:12" s="7" customFormat="1" ht="17" thickBot="1" x14ac:dyDescent="0.25">
      <c r="A99" s="96"/>
      <c r="B99" s="139"/>
      <c r="C99" s="98"/>
      <c r="D99" s="102"/>
      <c r="E99" s="140"/>
      <c r="F99" s="98"/>
      <c r="G99" s="99"/>
      <c r="H99" s="140"/>
      <c r="I99" s="98"/>
      <c r="J99" s="99"/>
      <c r="K99" s="13"/>
      <c r="L99" s="13"/>
    </row>
    <row r="100" spans="1:12" s="7" customFormat="1" ht="16" x14ac:dyDescent="0.2">
      <c r="A100" s="13"/>
      <c r="B100" s="13"/>
      <c r="C100" s="105"/>
      <c r="D100" s="105"/>
      <c r="E100" s="141"/>
      <c r="F100" s="105"/>
      <c r="G100" s="105"/>
      <c r="H100" s="141"/>
      <c r="I100" s="105"/>
      <c r="J100" s="105"/>
      <c r="K100" s="13"/>
      <c r="L100" s="13"/>
    </row>
    <row r="101" spans="1:12" s="7" customFormat="1" ht="16" x14ac:dyDescent="0.2">
      <c r="A101" s="192"/>
      <c r="B101" s="13"/>
      <c r="C101" s="105"/>
      <c r="D101" s="105"/>
      <c r="E101" s="141"/>
      <c r="F101" s="105"/>
      <c r="G101" s="105"/>
      <c r="H101" s="141"/>
      <c r="I101" s="105"/>
      <c r="J101" s="105"/>
      <c r="K101" s="13"/>
      <c r="L101" s="13"/>
    </row>
    <row r="102" spans="1:12" s="7" customFormat="1" ht="17" thickBot="1" x14ac:dyDescent="0.25">
      <c r="A102" s="142"/>
      <c r="B102" s="142"/>
      <c r="C102" s="142"/>
      <c r="D102" s="142"/>
      <c r="E102" s="106"/>
      <c r="F102" s="106"/>
      <c r="G102" s="106"/>
      <c r="H102" s="106"/>
      <c r="I102" s="13"/>
      <c r="J102" s="13"/>
      <c r="K102" s="13"/>
      <c r="L102" s="13"/>
    </row>
    <row r="103" spans="1:12" s="7" customFormat="1" ht="16" x14ac:dyDescent="0.2">
      <c r="A103" s="179" t="s">
        <v>25</v>
      </c>
      <c r="B103" s="180" t="s">
        <v>1</v>
      </c>
      <c r="C103" s="40"/>
      <c r="D103" s="181" t="s">
        <v>2</v>
      </c>
      <c r="E103" s="40"/>
      <c r="F103" s="180" t="s">
        <v>3</v>
      </c>
      <c r="G103" s="182"/>
      <c r="J103" s="14"/>
      <c r="K103" s="13"/>
      <c r="L103" s="13"/>
    </row>
    <row r="104" spans="1:12" s="7" customFormat="1" ht="16" x14ac:dyDescent="0.2">
      <c r="A104" s="183" t="s">
        <v>44</v>
      </c>
      <c r="B104" s="184"/>
      <c r="C104" s="143"/>
      <c r="D104" s="144"/>
      <c r="E104" s="143"/>
      <c r="F104" s="185"/>
      <c r="G104" s="186"/>
      <c r="J104" s="145"/>
      <c r="K104" s="13"/>
      <c r="L104" s="13"/>
    </row>
    <row r="105" spans="1:12" s="7" customFormat="1" ht="16" x14ac:dyDescent="0.2">
      <c r="A105" s="187" t="s">
        <v>26</v>
      </c>
      <c r="B105" s="184"/>
      <c r="C105" s="205">
        <f>SUM(D34:D37)</f>
        <v>0</v>
      </c>
      <c r="D105" s="206"/>
      <c r="E105" s="205">
        <f>SUM(G34:G37)</f>
        <v>0</v>
      </c>
      <c r="F105" s="207"/>
      <c r="G105" s="208">
        <f>SUM(J34:J37)</f>
        <v>0</v>
      </c>
      <c r="J105" s="145"/>
      <c r="K105" s="13"/>
      <c r="L105" s="13"/>
    </row>
    <row r="106" spans="1:12" s="7" customFormat="1" ht="16" x14ac:dyDescent="0.2">
      <c r="A106" s="187" t="s">
        <v>27</v>
      </c>
      <c r="B106" s="184"/>
      <c r="C106" s="205">
        <f>SUM(D40:D44)</f>
        <v>0</v>
      </c>
      <c r="D106" s="206"/>
      <c r="E106" s="205">
        <f>SUM(G40:G44)</f>
        <v>0</v>
      </c>
      <c r="F106" s="207"/>
      <c r="G106" s="208">
        <f>SUM(J40:J44)</f>
        <v>0</v>
      </c>
      <c r="J106" s="145"/>
      <c r="K106" s="13"/>
      <c r="L106" s="13"/>
    </row>
    <row r="107" spans="1:12" s="7" customFormat="1" ht="16" x14ac:dyDescent="0.2">
      <c r="A107" s="187" t="s">
        <v>28</v>
      </c>
      <c r="B107" s="184"/>
      <c r="C107" s="205">
        <f>SUM(D47:D52)</f>
        <v>0</v>
      </c>
      <c r="D107" s="206"/>
      <c r="E107" s="205">
        <f>SUM(G47:G52)</f>
        <v>0</v>
      </c>
      <c r="F107" s="207"/>
      <c r="G107" s="208">
        <f>SUM(J47:J52)</f>
        <v>0</v>
      </c>
      <c r="J107" s="145"/>
      <c r="K107" s="13"/>
      <c r="L107" s="13"/>
    </row>
    <row r="108" spans="1:12" s="7" customFormat="1" ht="16" x14ac:dyDescent="0.2">
      <c r="A108" s="188" t="s">
        <v>29</v>
      </c>
      <c r="B108" s="184"/>
      <c r="C108" s="205">
        <f>SUM(D55:D61)</f>
        <v>0</v>
      </c>
      <c r="D108" s="206"/>
      <c r="E108" s="205">
        <f>SUM(G55:G61)</f>
        <v>0</v>
      </c>
      <c r="F108" s="207"/>
      <c r="G108" s="208">
        <f>SUM(J55:J61)</f>
        <v>0</v>
      </c>
      <c r="J108" s="145"/>
      <c r="K108" s="13"/>
      <c r="L108" s="13"/>
    </row>
    <row r="109" spans="1:12" s="7" customFormat="1" ht="16" x14ac:dyDescent="0.2">
      <c r="A109" s="187" t="s">
        <v>30</v>
      </c>
      <c r="B109" s="184"/>
      <c r="C109" s="205">
        <f>+D62</f>
        <v>0</v>
      </c>
      <c r="D109" s="206"/>
      <c r="E109" s="205">
        <f>+G62</f>
        <v>0</v>
      </c>
      <c r="F109" s="207"/>
      <c r="G109" s="208">
        <f>+J62</f>
        <v>0</v>
      </c>
      <c r="J109" s="145"/>
      <c r="K109" s="13"/>
      <c r="L109" s="176"/>
    </row>
    <row r="110" spans="1:12" s="7" customFormat="1" ht="16" x14ac:dyDescent="0.2">
      <c r="A110" s="137" t="s">
        <v>42</v>
      </c>
      <c r="B110" s="184"/>
      <c r="C110" s="209">
        <f>SUM(C105:C109)</f>
        <v>0</v>
      </c>
      <c r="D110" s="206"/>
      <c r="E110" s="209">
        <f>SUM(E105:E109)</f>
        <v>0</v>
      </c>
      <c r="F110" s="207"/>
      <c r="G110" s="210">
        <f>SUM(G105:G109)</f>
        <v>0</v>
      </c>
      <c r="J110" s="145"/>
      <c r="K110" s="13"/>
      <c r="L110" s="176"/>
    </row>
    <row r="111" spans="1:12" s="7" customFormat="1" ht="16" x14ac:dyDescent="0.2">
      <c r="A111" s="137"/>
      <c r="B111" s="184"/>
      <c r="C111" s="205"/>
      <c r="D111" s="206"/>
      <c r="E111" s="205"/>
      <c r="F111" s="207"/>
      <c r="G111" s="208"/>
      <c r="J111" s="145"/>
      <c r="K111" s="13"/>
      <c r="L111" s="176"/>
    </row>
    <row r="112" spans="1:12" s="7" customFormat="1" ht="16" x14ac:dyDescent="0.2">
      <c r="A112" s="183" t="s">
        <v>88</v>
      </c>
      <c r="B112" s="184"/>
      <c r="C112" s="205">
        <f>+D68</f>
        <v>0</v>
      </c>
      <c r="D112" s="206"/>
      <c r="E112" s="205">
        <f>+G68</f>
        <v>0</v>
      </c>
      <c r="F112" s="207"/>
      <c r="G112" s="208">
        <f>+J68</f>
        <v>0</v>
      </c>
      <c r="H112" s="269" t="s">
        <v>106</v>
      </c>
      <c r="I112" s="27"/>
      <c r="J112" s="270"/>
      <c r="K112" s="26"/>
      <c r="L112" s="176"/>
    </row>
    <row r="113" spans="1:14" s="7" customFormat="1" ht="16" x14ac:dyDescent="0.2">
      <c r="A113" s="187"/>
      <c r="B113" s="184"/>
      <c r="C113" s="205"/>
      <c r="D113" s="206"/>
      <c r="E113" s="205"/>
      <c r="F113" s="207"/>
      <c r="G113" s="208"/>
      <c r="J113" s="145"/>
      <c r="K113" s="13"/>
      <c r="L113" s="176"/>
    </row>
    <row r="114" spans="1:14" s="7" customFormat="1" ht="16" x14ac:dyDescent="0.2">
      <c r="A114" s="183" t="s">
        <v>89</v>
      </c>
      <c r="B114" s="184"/>
      <c r="C114" s="205"/>
      <c r="D114" s="206"/>
      <c r="E114" s="205"/>
      <c r="F114" s="207"/>
      <c r="G114" s="208"/>
      <c r="J114" s="145"/>
      <c r="K114" s="13"/>
      <c r="L114" s="13"/>
    </row>
    <row r="115" spans="1:14" s="7" customFormat="1" ht="16" x14ac:dyDescent="0.2">
      <c r="A115" s="187" t="s">
        <v>26</v>
      </c>
      <c r="B115" s="184"/>
      <c r="C115" s="205">
        <f>SUM(D73:D76)</f>
        <v>0</v>
      </c>
      <c r="D115" s="206"/>
      <c r="E115" s="205">
        <f>SUM(G73:G76)</f>
        <v>0</v>
      </c>
      <c r="F115" s="207"/>
      <c r="G115" s="208">
        <f>SUM(J73:J76)</f>
        <v>0</v>
      </c>
      <c r="J115" s="145"/>
      <c r="K115" s="13"/>
      <c r="L115" s="13"/>
    </row>
    <row r="116" spans="1:14" s="7" customFormat="1" ht="16" x14ac:dyDescent="0.2">
      <c r="A116" s="187" t="s">
        <v>28</v>
      </c>
      <c r="B116" s="184"/>
      <c r="C116" s="205">
        <f>SUM(D79:D82)</f>
        <v>0</v>
      </c>
      <c r="D116" s="206"/>
      <c r="E116" s="205">
        <f>SUM(G79:G82)</f>
        <v>0</v>
      </c>
      <c r="F116" s="207"/>
      <c r="G116" s="208">
        <f>SUM(J79:J82)</f>
        <v>0</v>
      </c>
      <c r="J116" s="145"/>
      <c r="K116" s="13"/>
      <c r="L116" s="13"/>
    </row>
    <row r="117" spans="1:14" s="7" customFormat="1" ht="16" x14ac:dyDescent="0.2">
      <c r="A117" s="187" t="s">
        <v>29</v>
      </c>
      <c r="B117" s="184"/>
      <c r="C117" s="205">
        <f>SUM(D86:D97)</f>
        <v>0</v>
      </c>
      <c r="D117" s="206"/>
      <c r="E117" s="205">
        <f>SUM(G86:G97)</f>
        <v>0</v>
      </c>
      <c r="F117" s="207"/>
      <c r="G117" s="208">
        <f>SUM(J86:J97)</f>
        <v>0</v>
      </c>
      <c r="J117" s="145"/>
      <c r="K117" s="13"/>
      <c r="L117" s="13"/>
    </row>
    <row r="118" spans="1:14" s="7" customFormat="1" ht="16" x14ac:dyDescent="0.2">
      <c r="A118" s="187" t="s">
        <v>30</v>
      </c>
      <c r="B118" s="184"/>
      <c r="C118" s="205">
        <f>+D98</f>
        <v>0</v>
      </c>
      <c r="D118" s="206"/>
      <c r="E118" s="205">
        <f>+G98</f>
        <v>0</v>
      </c>
      <c r="F118" s="207"/>
      <c r="G118" s="208">
        <f>+J98</f>
        <v>0</v>
      </c>
      <c r="J118" s="145"/>
      <c r="K118" s="13"/>
      <c r="L118" s="13"/>
    </row>
    <row r="119" spans="1:14" s="7" customFormat="1" ht="16" x14ac:dyDescent="0.2">
      <c r="A119" s="137" t="s">
        <v>43</v>
      </c>
      <c r="B119" s="184"/>
      <c r="C119" s="205">
        <f>SUM(C115:C118)</f>
        <v>0</v>
      </c>
      <c r="D119" s="206"/>
      <c r="E119" s="205">
        <f>SUM(E115:E118)</f>
        <v>0</v>
      </c>
      <c r="F119" s="207"/>
      <c r="G119" s="208">
        <f>SUM(G115:G118)</f>
        <v>0</v>
      </c>
      <c r="J119" s="145"/>
      <c r="K119" s="13"/>
      <c r="L119" s="13"/>
    </row>
    <row r="120" spans="1:14" s="7" customFormat="1" ht="16" x14ac:dyDescent="0.2">
      <c r="A120" s="137"/>
      <c r="B120" s="184"/>
      <c r="C120" s="205"/>
      <c r="D120" s="206"/>
      <c r="E120" s="205"/>
      <c r="F120" s="207"/>
      <c r="G120" s="208"/>
      <c r="J120" s="145"/>
      <c r="K120" s="13"/>
      <c r="L120" s="13"/>
    </row>
    <row r="121" spans="1:14" s="7" customFormat="1" ht="16" x14ac:dyDescent="0.2">
      <c r="A121" s="137" t="s">
        <v>90</v>
      </c>
      <c r="B121" s="184"/>
      <c r="C121" s="209">
        <f>SUM(C103:C118)</f>
        <v>0</v>
      </c>
      <c r="D121" s="206"/>
      <c r="E121" s="209">
        <f>SUM(E103:E118)</f>
        <v>0</v>
      </c>
      <c r="F121" s="207"/>
      <c r="G121" s="210">
        <f>SUM(G103:G118)</f>
        <v>0</v>
      </c>
      <c r="J121" s="146"/>
      <c r="K121" s="13"/>
      <c r="L121" s="13"/>
    </row>
    <row r="122" spans="1:14" s="7" customFormat="1" ht="16" x14ac:dyDescent="0.2">
      <c r="A122" s="114"/>
      <c r="B122" s="189"/>
      <c r="C122" s="211"/>
      <c r="D122" s="206"/>
      <c r="E122" s="211"/>
      <c r="F122" s="207"/>
      <c r="G122" s="212"/>
      <c r="J122" s="36"/>
      <c r="K122" s="13"/>
      <c r="L122" s="13"/>
    </row>
    <row r="123" spans="1:14" s="7" customFormat="1" ht="17" thickBot="1" x14ac:dyDescent="0.25">
      <c r="A123" s="190" t="s">
        <v>31</v>
      </c>
      <c r="B123" s="191"/>
      <c r="C123" s="213" t="e">
        <f>+C121/C10</f>
        <v>#DIV/0!</v>
      </c>
      <c r="D123" s="214"/>
      <c r="E123" s="213" t="e">
        <f>+E121/F10</f>
        <v>#DIV/0!</v>
      </c>
      <c r="F123" s="215"/>
      <c r="G123" s="216" t="e">
        <f>+G121/I10</f>
        <v>#DIV/0!</v>
      </c>
      <c r="H123" s="271" t="s">
        <v>92</v>
      </c>
      <c r="I123" s="251"/>
      <c r="J123" s="251"/>
      <c r="K123" s="251"/>
      <c r="L123" s="251"/>
      <c r="M123" s="173"/>
      <c r="N123" s="173"/>
    </row>
    <row r="124" spans="1:14" s="7" customFormat="1" ht="16" x14ac:dyDescent="0.2">
      <c r="A124" s="36"/>
      <c r="B124" s="147"/>
      <c r="C124" s="148"/>
      <c r="D124" s="148"/>
      <c r="E124" s="149"/>
      <c r="F124" s="149"/>
      <c r="G124" s="149"/>
      <c r="H124" s="149"/>
      <c r="I124" s="13"/>
      <c r="J124" s="13"/>
      <c r="K124" s="13"/>
      <c r="L124" s="176"/>
      <c r="M124" s="173"/>
      <c r="N124" s="173"/>
    </row>
    <row r="125" spans="1:14" x14ac:dyDescent="0.15">
      <c r="A125" s="36"/>
      <c r="B125" s="147"/>
      <c r="C125" s="148"/>
      <c r="D125" s="148"/>
      <c r="E125" s="148"/>
      <c r="F125" s="148"/>
      <c r="G125" s="148"/>
      <c r="H125" s="149"/>
      <c r="I125" s="148"/>
      <c r="J125" s="148"/>
    </row>
    <row r="126" spans="1:14" x14ac:dyDescent="0.15">
      <c r="A126" s="36"/>
      <c r="B126" s="147"/>
      <c r="C126" s="148"/>
      <c r="D126" s="148"/>
      <c r="E126" s="148"/>
      <c r="F126" s="149"/>
      <c r="G126" s="148"/>
      <c r="H126" s="149"/>
    </row>
    <row r="127" spans="1:14" x14ac:dyDescent="0.15">
      <c r="A127" s="36"/>
      <c r="B127" s="147"/>
      <c r="C127" s="148"/>
      <c r="D127" s="148"/>
      <c r="E127" s="148"/>
      <c r="F127" s="149"/>
      <c r="G127" s="148"/>
      <c r="H127" s="149"/>
    </row>
    <row r="128" spans="1:14" x14ac:dyDescent="0.15">
      <c r="A128" s="36"/>
      <c r="B128" s="147"/>
      <c r="C128" s="148"/>
      <c r="D128" s="148"/>
      <c r="E128" s="149"/>
      <c r="F128" s="149"/>
      <c r="G128" s="149"/>
      <c r="H128" s="149"/>
    </row>
    <row r="129" spans="1:8" ht="14" x14ac:dyDescent="0.15">
      <c r="A129" s="238"/>
      <c r="B129" s="147"/>
      <c r="C129" s="148"/>
      <c r="D129" s="148"/>
      <c r="E129" s="149"/>
      <c r="F129" s="149"/>
      <c r="G129" s="149"/>
      <c r="H129" s="149"/>
    </row>
    <row r="130" spans="1:8" s="7" customFormat="1" ht="16" x14ac:dyDescent="0.2">
      <c r="A130" s="13"/>
      <c r="C130" s="5"/>
      <c r="D130" s="5"/>
      <c r="E130" s="5"/>
      <c r="F130" s="8"/>
      <c r="G130" s="8"/>
      <c r="H130" s="9"/>
    </row>
    <row r="131" spans="1:8" s="7" customFormat="1" ht="16" x14ac:dyDescent="0.2">
      <c r="A131" s="13"/>
      <c r="C131" s="5"/>
      <c r="D131" s="5"/>
      <c r="E131" s="5"/>
      <c r="F131" s="8"/>
      <c r="G131" s="8"/>
      <c r="H131" s="9"/>
    </row>
    <row r="132" spans="1:8" s="7" customFormat="1" ht="16" x14ac:dyDescent="0.2">
      <c r="A132" s="13"/>
      <c r="C132" s="5"/>
      <c r="D132" s="5"/>
      <c r="E132" s="5"/>
      <c r="F132" s="8"/>
      <c r="G132" s="8"/>
      <c r="H132" s="9"/>
    </row>
    <row r="133" spans="1:8" s="7" customFormat="1" ht="16" x14ac:dyDescent="0.2">
      <c r="A133" s="13"/>
      <c r="C133" s="5"/>
      <c r="D133" s="5"/>
      <c r="E133" s="5"/>
      <c r="F133" s="8"/>
      <c r="G133" s="8"/>
      <c r="H133" s="9"/>
    </row>
    <row r="134" spans="1:8" s="7" customFormat="1" ht="16" x14ac:dyDescent="0.2">
      <c r="A134" s="13"/>
      <c r="C134" s="5"/>
      <c r="D134" s="5"/>
      <c r="E134" s="5"/>
      <c r="F134" s="8"/>
      <c r="G134" s="8"/>
      <c r="H134" s="9"/>
    </row>
    <row r="135" spans="1:8" s="7" customFormat="1" ht="16" x14ac:dyDescent="0.2">
      <c r="A135" s="13"/>
      <c r="C135" s="5"/>
      <c r="D135" s="5"/>
      <c r="E135" s="5"/>
      <c r="F135" s="8"/>
      <c r="G135" s="8"/>
      <c r="H135" s="9"/>
    </row>
    <row r="136" spans="1:8" s="7" customFormat="1" ht="16" x14ac:dyDescent="0.2">
      <c r="A136" s="13"/>
      <c r="C136" s="5"/>
      <c r="D136" s="5"/>
      <c r="E136" s="5"/>
      <c r="F136" s="8"/>
      <c r="G136" s="8"/>
      <c r="H136" s="9"/>
    </row>
  </sheetData>
  <sheetProtection sheet="1" objects="1" scenarios="1"/>
  <mergeCells count="2">
    <mergeCell ref="L21:Q21"/>
    <mergeCell ref="H123:L123"/>
  </mergeCells>
  <dataValidations count="1">
    <dataValidation type="list" allowBlank="1" showInputMessage="1" showErrorMessage="1" sqref="C7 F7 I7" xr:uid="{9413BC89-940B-634E-8760-C1E0326B8309}">
      <formula1>"FY2020, FY2021, FY2022, FY2023, FY2024, FY2025"</formula1>
    </dataValidation>
  </dataValidations>
  <pageMargins left="0.25" right="0.25" top="0.75" bottom="0.75" header="0.3" footer="0.3"/>
  <pageSetup scale="59" fitToHeight="0" orientation="landscape" horizontalDpi="300" verticalDpi="300" r:id="rId1"/>
  <headerFooter differentFirst="1">
    <oddHeader>&amp;L&amp;"Arial Narrow,Bold"&amp;13&amp;K06+000
FISCAL ANALYSIS WORKBOOK 2: DETAILED PROGRAM BUDGET TEMPLATES</oddHeader>
    <oddFooter xml:space="preserve">&amp;L&amp;"Arial Narrow,Regular"&amp;K06+000Developed by the Annie E. Casey Foundation. Any findings or analyses generated using this workbook are those of the authors alone, and do not necessarily reflect the opinions of the Foundation.  </oddFooter>
    <firstHeader>&amp;L&amp;"Arial Narrow,Bold"&amp;13&amp;K06+000
FISCAL ANALYSIS WORKBOOK 2: DETAILED PROGRAM BUDGET TEMPLATES</firstHeader>
    <firstFooter xml:space="preserve">&amp;L&amp;"Arial Narrow,Regular"&amp;13&amp;K06+000Developed by the Annie E. Casey Foundation. Any findings or analyses generated using the workbook are those of the authors alone and do not necessarily reflect the opinions of the Foundation.  </firstFooter>
  </headerFooter>
  <rowBreaks count="3" manualBreakCount="3">
    <brk id="29" max="10" man="1"/>
    <brk id="64" max="10" man="1"/>
    <brk id="10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9"/>
  <sheetViews>
    <sheetView workbookViewId="0">
      <selection activeCell="N32" sqref="N32"/>
    </sheetView>
  </sheetViews>
  <sheetFormatPr baseColWidth="10" defaultColWidth="8.83203125" defaultRowHeight="14" x14ac:dyDescent="0.15"/>
  <sheetData>
    <row r="1" spans="1:1" x14ac:dyDescent="0.15">
      <c r="A1" s="29" t="s">
        <v>4</v>
      </c>
    </row>
    <row r="2" spans="1:1" x14ac:dyDescent="0.15">
      <c r="A2" s="29"/>
    </row>
    <row r="3" spans="1:1" x14ac:dyDescent="0.15">
      <c r="A3" s="29" t="s">
        <v>33</v>
      </c>
    </row>
    <row r="4" spans="1:1" x14ac:dyDescent="0.15">
      <c r="A4" s="29" t="s">
        <v>34</v>
      </c>
    </row>
    <row r="5" spans="1:1" x14ac:dyDescent="0.15">
      <c r="A5" s="29" t="s">
        <v>35</v>
      </c>
    </row>
    <row r="6" spans="1:1" x14ac:dyDescent="0.15">
      <c r="A6" s="29" t="s">
        <v>36</v>
      </c>
    </row>
    <row r="7" spans="1:1" x14ac:dyDescent="0.15">
      <c r="A7" s="29" t="s">
        <v>37</v>
      </c>
    </row>
    <row r="8" spans="1:1" x14ac:dyDescent="0.15">
      <c r="A8" s="29" t="s">
        <v>38</v>
      </c>
    </row>
    <row r="9" spans="1:1" x14ac:dyDescent="0.15">
      <c r="A9" s="29" t="s">
        <v>39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Program Budget </vt:lpstr>
      <vt:lpstr>2. Program Budget</vt:lpstr>
      <vt:lpstr>3. Program Budget</vt:lpstr>
      <vt:lpstr>4. Program Budget</vt:lpstr>
      <vt:lpstr>5. Program Budget </vt:lpstr>
      <vt:lpstr>dropdown lists</vt:lpstr>
      <vt:lpstr>'1. Program Budget '!Print_Area</vt:lpstr>
      <vt:lpstr>'2. Program Budget'!Print_Area</vt:lpstr>
      <vt:lpstr>'3. Program Budget'!Print_Area</vt:lpstr>
      <vt:lpstr>'4. Program Budget'!Print_Area</vt:lpstr>
      <vt:lpstr>'5. Program Budget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FlynnBlair</dc:creator>
  <cp:lastModifiedBy>Microsoft Office User</cp:lastModifiedBy>
  <cp:lastPrinted>2020-06-20T20:14:14Z</cp:lastPrinted>
  <dcterms:created xsi:type="dcterms:W3CDTF">2019-02-11T19:15:15Z</dcterms:created>
  <dcterms:modified xsi:type="dcterms:W3CDTF">2020-07-09T23:37:59Z</dcterms:modified>
</cp:coreProperties>
</file>